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suomenmetsakeskus-my.sharepoint.com/personal/ville_koukkari_metsakeskus_fi/Documents/Hankehaku 2026/Lososuo/"/>
    </mc:Choice>
  </mc:AlternateContent>
  <xr:revisionPtr revIDLastSave="0" documentId="8_{A00BADAD-905B-4079-8A23-7D51460EEF12}" xr6:coauthVersionLast="47" xr6:coauthVersionMax="47" xr10:uidLastSave="{00000000-0000-0000-0000-000000000000}"/>
  <bookViews>
    <workbookView xWindow="-28920" yWindow="-45" windowWidth="29040" windowHeight="17520" firstSheet="1" activeTab="1" xr2:uid="{00000000-000D-0000-FFFF-FFFF00000000}"/>
  </bookViews>
  <sheets>
    <sheet name="Luonnonhoitohanke" sheetId="2" r:id="rId1"/>
    <sheet name="Hankealue 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2" i="1" l="1"/>
  <c r="B48" i="1"/>
  <c r="B42" i="1"/>
  <c r="B39" i="1"/>
  <c r="B36" i="1"/>
  <c r="B30" i="1"/>
  <c r="B28" i="1"/>
  <c r="B26" i="1"/>
  <c r="B14" i="1"/>
  <c r="B11" i="1"/>
  <c r="B8" i="1"/>
  <c r="C14" i="2"/>
</calcChain>
</file>

<file path=xl/sharedStrings.xml><?xml version="1.0" encoding="utf-8"?>
<sst xmlns="http://schemas.openxmlformats.org/spreadsheetml/2006/main" count="135" uniqueCount="66">
  <si>
    <t>Luonnonhoitohanke</t>
  </si>
  <si>
    <t>Luonnonhoidon alueellinen suunnitelma</t>
  </si>
  <si>
    <t>Suunnitelman nimi:</t>
  </si>
  <si>
    <t>Lososuon kosteikko</t>
  </si>
  <si>
    <t>Maakunta:</t>
  </si>
  <si>
    <t>Kainuu</t>
  </si>
  <si>
    <t>Suunnitelma valmis pvm:</t>
  </si>
  <si>
    <t>Suunnittelija:</t>
  </si>
  <si>
    <t>Ville Koukkari</t>
  </si>
  <si>
    <t>Yhteyshenkilö:</t>
  </si>
  <si>
    <t>Puhelinnumero:</t>
  </si>
  <si>
    <t>Sähköposti:</t>
  </si>
  <si>
    <t>ville.koukkari@metsakeskus.fi</t>
  </si>
  <si>
    <t>Lisätiedot:</t>
  </si>
  <si>
    <t>Suunnitelmaan liittyvät hankealueet</t>
  </si>
  <si>
    <t>Hankealueen nimi</t>
  </si>
  <si>
    <t>Luonnonhoitohankkeen tyyppi</t>
  </si>
  <si>
    <t>Pinta-ala, ha</t>
  </si>
  <si>
    <t>Elinympäristöjen hoito-, kunnostus- ja ennallistamistyöt ja metsäojitusten vesistöhaittojen estäminen ja korjaaminen</t>
  </si>
  <si>
    <t>Yhteensä</t>
  </si>
  <si>
    <t>Hankealue</t>
  </si>
  <si>
    <t>Hankealueen nimi:</t>
  </si>
  <si>
    <t>Hankealueen tyyppi:</t>
  </si>
  <si>
    <t>Hankealueen pinta-ala, ha:</t>
  </si>
  <si>
    <t>Luonnonhoidon toimenpide</t>
  </si>
  <si>
    <t>Kiinteistö</t>
  </si>
  <si>
    <t>Kiinteistön osuus toimenpiteestä, %</t>
  </si>
  <si>
    <t>Kiinteistön osuus toimenpiteestä, ha</t>
  </si>
  <si>
    <t>Lisätiedot</t>
  </si>
  <si>
    <t>Kosteikko</t>
  </si>
  <si>
    <t>105-404-56-0</t>
  </si>
  <si>
    <t>Kosteikko yhteensä</t>
  </si>
  <si>
    <t>Määrä, kpl</t>
  </si>
  <si>
    <t>Kiinteistön osuus toimenpiteestä, kpl</t>
  </si>
  <si>
    <t>Ojatukos, suo</t>
  </si>
  <si>
    <t>Ojatukos, suo yhteensä</t>
  </si>
  <si>
    <t>Ojarumpu</t>
  </si>
  <si>
    <t>Ojarumpu yhteensä</t>
  </si>
  <si>
    <t>Ojatukos</t>
  </si>
  <si>
    <t>105-404-25-0</t>
  </si>
  <si>
    <t>Riittävän iso ja vahva pato, joka kääntää ojan vedet kohti kosteikkoa.</t>
  </si>
  <si>
    <t>Riittävän vahva ojatukos/pato, jotta reunaojien vedet eivät purkaudu Riihijokeen, vaan ohjautuvat kosteikkoon.</t>
  </si>
  <si>
    <t>Riittävän iso ja vahva pato, joka kääntää vedet kosteikkoon.</t>
  </si>
  <si>
    <t>Ojatukos yhteensä</t>
  </si>
  <si>
    <t>Pohjapato</t>
  </si>
  <si>
    <t>Rakennetaan pohjapato(kivikynnys) varsinaisen purkupisteen viereen. Mitoitus niin, että pohjapadon kautta vesi pääsee virtaamaan vain äärivirtaamien aikana (=ylivuotoventtiili).</t>
  </si>
  <si>
    <t>Pohjapato yhteensä</t>
  </si>
  <si>
    <t>Virtaamansäätöpato</t>
  </si>
  <si>
    <t>Kosteikon purkupiste. Rakennetaan settipato, jolla voidaan tarvittaessa säätellä vedenpinnan korkeutta kosteikossa. Vedenpinnan korkeus määräytyy kosteikon luoteiskulman korkeuden mukaan (noin 198 m).</t>
  </si>
  <si>
    <t>Virtaamansäätöpato yhteensä</t>
  </si>
  <si>
    <t>Pituus, m</t>
  </si>
  <si>
    <t>Kiinteistön osuus toimenpiteestä, m</t>
  </si>
  <si>
    <t>Uusi oja, suo</t>
  </si>
  <si>
    <t>Uusi oja, suo yhteensä</t>
  </si>
  <si>
    <t>Kunnostettava oja</t>
  </si>
  <si>
    <t>Kunnostettava oja yhteensä</t>
  </si>
  <si>
    <t>Penger</t>
  </si>
  <si>
    <t>Käytännössä pengertie eli kulkureitti padolle.</t>
  </si>
  <si>
    <t>Reunapenkereen vahvistaminen tarvittaessa.</t>
  </si>
  <si>
    <t>Penger yhteensä</t>
  </si>
  <si>
    <t>Uusi oja</t>
  </si>
  <si>
    <t>Johdeoja</t>
  </si>
  <si>
    <t>Johdeoja, jolla ohjataan valuma-alueen vedet kosteikkoon. Hyödynnetään olemassaolevia ojia.</t>
  </si>
  <si>
    <t>Uusi oja yhteensä</t>
  </si>
  <si>
    <t>Kulkureitti</t>
  </si>
  <si>
    <t>Kulkureitti 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</si>
</sst>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BF1D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1" fillId="2" borderId="0" xfId="0" applyFont="1" applyFill="1" applyAlignment="1">
      <alignment vertical="top"/>
    </xf>
    <xf numFmtId="0" fontId="5" fillId="4" borderId="1" xfId="0" applyFont="1" applyFill="1" applyBorder="1"/>
    <xf numFmtId="0" fontId="5" fillId="3" borderId="2" xfId="0" applyFont="1" applyFill="1" applyBorder="1"/>
    <xf numFmtId="0" fontId="1" fillId="2" borderId="3" xfId="0" applyFont="1" applyFill="1" applyBorder="1" applyAlignment="1">
      <alignment vertical="top" wrapText="1"/>
    </xf>
    <xf numFmtId="0" fontId="5" fillId="4" borderId="4" xfId="0" applyFont="1" applyFill="1" applyBorder="1"/>
    <xf numFmtId="0" fontId="5" fillId="3" borderId="5" xfId="0" applyFont="1" applyFill="1" applyBorder="1"/>
    <xf numFmtId="0" fontId="1" fillId="2" borderId="6" xfId="0" applyFont="1" applyFill="1" applyBorder="1" applyAlignment="1">
      <alignment vertical="top" wrapText="1"/>
    </xf>
    <xf numFmtId="0" fontId="5" fillId="4" borderId="7" xfId="0" applyFont="1" applyFill="1" applyBorder="1"/>
    <xf numFmtId="1" fontId="1" fillId="2" borderId="0" xfId="0" applyNumberFormat="1" applyFont="1" applyFill="1" applyAlignment="1">
      <alignment horizontal="left"/>
    </xf>
    <xf numFmtId="0" fontId="2" fillId="3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vertical="top" wrapText="1"/>
    </xf>
    <xf numFmtId="0" fontId="2" fillId="4" borderId="8" xfId="0" applyFont="1" applyFill="1" applyBorder="1" applyAlignment="1">
      <alignment vertical="top" wrapText="1"/>
    </xf>
    <xf numFmtId="2" fontId="2" fillId="4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 applyAlignment="1">
      <alignment vertical="top" wrapText="1"/>
    </xf>
    <xf numFmtId="1" fontId="2" fillId="4" borderId="8" xfId="0" applyNumberFormat="1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1" fontId="1" fillId="2" borderId="9" xfId="0" applyNumberFormat="1" applyFont="1" applyFill="1" applyBorder="1" applyAlignment="1">
      <alignment vertical="top" wrapText="1"/>
    </xf>
    <xf numFmtId="2" fontId="1" fillId="2" borderId="9" xfId="0" applyNumberFormat="1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2" fontId="1" fillId="2" borderId="10" xfId="0" applyNumberFormat="1" applyFont="1" applyFill="1" applyBorder="1" applyAlignment="1">
      <alignment vertical="top" wrapText="1"/>
    </xf>
    <xf numFmtId="0" fontId="6" fillId="2" borderId="0" xfId="1" applyFill="1"/>
    <xf numFmtId="0" fontId="1" fillId="2" borderId="0" xfId="0" applyFont="1" applyFill="1" applyAlignment="1">
      <alignment vertical="top" wrapText="1"/>
    </xf>
    <xf numFmtId="0" fontId="5" fillId="3" borderId="10" xfId="0" applyFont="1" applyFill="1" applyBorder="1"/>
  </cellXfs>
  <cellStyles count="2">
    <cellStyle name="Hyperlinkki" xfId="1" builtinId="8"/>
    <cellStyle name="Normaali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olor rgb="FF000000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D8E4BC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nkealue" displayName="hankealue" ref="A12:C14" totalsRowCount="1" headerRowDxfId="11" dataDxfId="10" totalsRowDxfId="9" headerRowBorderDxfId="7" tableBorderDxfId="8" totalsRowBorderDxfId="6">
  <autoFilter ref="A12:C13" xr:uid="{00000000-0009-0000-0100-000001000000}">
    <filterColumn colId="0" hiddenButton="1"/>
    <filterColumn colId="1" hiddenButton="1"/>
    <filterColumn colId="2" hiddenButton="1"/>
  </autoFilter>
  <tableColumns count="3">
    <tableColumn id="1" xr3:uid="{00000000-0010-0000-0000-000001000000}" name="Hankealueen nimi" totalsRowLabel="Yhteensä" dataDxfId="4" totalsRowDxfId="5"/>
    <tableColumn id="2" xr3:uid="{00000000-0010-0000-0000-000002000000}" name="Luonnonhoitohankkeen tyyppi" dataDxfId="2" totalsRowDxfId="3"/>
    <tableColumn id="3" xr3:uid="{00000000-0010-0000-0000-000003000000}" name="Pinta-ala, ha" totalsRowFunction="sum" dataDxfId="0" totalsRowDxfId="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lle.koukkari@metsakeskus.fi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workbookViewId="0">
      <selection activeCell="B9" sqref="B9"/>
    </sheetView>
  </sheetViews>
  <sheetFormatPr defaultRowHeight="12.75"/>
  <cols>
    <col min="1" max="1" width="20.5703125" style="1" customWidth="1"/>
    <col min="2" max="2" width="65.42578125" style="1" customWidth="1"/>
    <col min="3" max="3" width="10.7109375" style="1" customWidth="1"/>
    <col min="4" max="16384" width="9.140625" style="1"/>
  </cols>
  <sheetData>
    <row r="1" spans="1:3" ht="26.25">
      <c r="A1" s="2" t="s">
        <v>0</v>
      </c>
      <c r="B1" s="2"/>
      <c r="C1" s="2"/>
    </row>
    <row r="2" spans="1:3" ht="18.75">
      <c r="A2" s="3" t="s">
        <v>1</v>
      </c>
      <c r="B2" s="3"/>
      <c r="C2" s="3"/>
    </row>
    <row r="3" spans="1:3">
      <c r="A3" s="1" t="s">
        <v>2</v>
      </c>
      <c r="B3" s="1" t="s">
        <v>3</v>
      </c>
    </row>
    <row r="4" spans="1:3">
      <c r="A4" s="1" t="s">
        <v>4</v>
      </c>
      <c r="B4" s="1" t="s">
        <v>5</v>
      </c>
    </row>
    <row r="5" spans="1:3">
      <c r="A5" s="1" t="s">
        <v>6</v>
      </c>
    </row>
    <row r="6" spans="1:3">
      <c r="A6" s="1" t="s">
        <v>7</v>
      </c>
      <c r="B6" s="1" t="s">
        <v>8</v>
      </c>
    </row>
    <row r="7" spans="1:3">
      <c r="A7" s="1" t="s">
        <v>9</v>
      </c>
      <c r="B7" s="1" t="s">
        <v>8</v>
      </c>
    </row>
    <row r="8" spans="1:3">
      <c r="A8" s="1" t="s">
        <v>10</v>
      </c>
      <c r="B8" s="1">
        <v>405465025</v>
      </c>
    </row>
    <row r="9" spans="1:3" ht="15">
      <c r="A9" s="1" t="s">
        <v>11</v>
      </c>
      <c r="B9" s="25" t="s">
        <v>12</v>
      </c>
    </row>
    <row r="10" spans="1:3" ht="38.25" customHeight="1">
      <c r="A10" s="4" t="s">
        <v>13</v>
      </c>
      <c r="B10" s="26"/>
      <c r="C10" s="26"/>
    </row>
    <row r="11" spans="1:3" ht="18.75">
      <c r="A11" s="3" t="s">
        <v>14</v>
      </c>
      <c r="B11" s="3"/>
      <c r="C11" s="3"/>
    </row>
    <row r="12" spans="1:3">
      <c r="A12" s="6" t="s">
        <v>15</v>
      </c>
      <c r="B12" s="27" t="s">
        <v>16</v>
      </c>
      <c r="C12" s="9" t="s">
        <v>17</v>
      </c>
    </row>
    <row r="13" spans="1:3" ht="25.5">
      <c r="A13" s="7" t="s">
        <v>3</v>
      </c>
      <c r="B13" s="14" t="s">
        <v>18</v>
      </c>
      <c r="C13" s="10">
        <v>209</v>
      </c>
    </row>
    <row r="14" spans="1:3">
      <c r="A14" s="8" t="s">
        <v>19</v>
      </c>
      <c r="B14" s="5"/>
      <c r="C14" s="11">
        <f>SUBTOTAL(109,hankealue[Pinta-ala, ha])</f>
        <v>209</v>
      </c>
    </row>
  </sheetData>
  <mergeCells count="1">
    <mergeCell ref="B10:C10"/>
  </mergeCells>
  <hyperlinks>
    <hyperlink ref="B9" r:id="rId1" xr:uid="{535D5045-7A35-45D0-B382-BC3E0B182817}"/>
  </hyperlinks>
  <pageMargins left="0.23622047244094485" right="0.23622047244094485" top="1.1417322834645669" bottom="0.74803149606299213" header="0.31496062992125989" footer="0.31496062992125989"/>
  <pageSetup paperSize="9" orientation="portrait" r:id="rId2"/>
  <headerFooter>
    <oddHeader>&amp;L&amp;G&amp;RSivu &amp;P</oddHeader>
    <oddFooter>&amp;CSuomen metsäkeskus
www.metsäkeskus.fi | Y-tunnus: 2440921-4</oddFooter>
  </headerFooter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2"/>
  <sheetViews>
    <sheetView tabSelected="1" workbookViewId="0"/>
  </sheetViews>
  <sheetFormatPr defaultRowHeight="12.75"/>
  <cols>
    <col min="1" max="1" width="21.5703125" style="1" customWidth="1"/>
    <col min="2" max="2" width="8.7109375" style="1" customWidth="1"/>
    <col min="3" max="3" width="14.140625" style="1" customWidth="1"/>
    <col min="4" max="5" width="11.85546875" style="1" customWidth="1"/>
    <col min="6" max="6" width="31.140625" style="1" customWidth="1"/>
    <col min="7" max="16384" width="9.140625" style="1"/>
  </cols>
  <sheetData>
    <row r="1" spans="1:6" ht="26.25">
      <c r="A1" s="2" t="s">
        <v>0</v>
      </c>
      <c r="B1" s="2"/>
      <c r="C1" s="2"/>
    </row>
    <row r="2" spans="1:6" ht="18.75">
      <c r="A2" s="3" t="s">
        <v>20</v>
      </c>
      <c r="B2" s="3"/>
      <c r="C2" s="3"/>
      <c r="D2" s="3"/>
      <c r="E2" s="3"/>
      <c r="F2" s="3"/>
    </row>
    <row r="3" spans="1:6">
      <c r="A3" s="1" t="s">
        <v>21</v>
      </c>
      <c r="B3" s="1" t="s">
        <v>3</v>
      </c>
    </row>
    <row r="4" spans="1:6" ht="25.5" customHeight="1">
      <c r="A4" s="4" t="s">
        <v>22</v>
      </c>
      <c r="B4" s="26" t="s">
        <v>18</v>
      </c>
      <c r="C4" s="26"/>
      <c r="D4" s="26"/>
      <c r="E4" s="26"/>
      <c r="F4" s="26"/>
    </row>
    <row r="5" spans="1:6">
      <c r="A5" s="1" t="s">
        <v>23</v>
      </c>
      <c r="B5" s="12">
        <v>209</v>
      </c>
    </row>
    <row r="6" spans="1:6" ht="51">
      <c r="A6" s="13" t="s">
        <v>24</v>
      </c>
      <c r="B6" s="13" t="s">
        <v>17</v>
      </c>
      <c r="C6" s="13" t="s">
        <v>25</v>
      </c>
      <c r="D6" s="13" t="s">
        <v>26</v>
      </c>
      <c r="E6" s="13" t="s">
        <v>27</v>
      </c>
      <c r="F6" s="13" t="s">
        <v>28</v>
      </c>
    </row>
    <row r="7" spans="1:6">
      <c r="A7" s="14" t="s">
        <v>29</v>
      </c>
      <c r="B7" s="15">
        <v>31.01</v>
      </c>
      <c r="C7" s="14" t="s">
        <v>30</v>
      </c>
      <c r="D7" s="15">
        <v>100</v>
      </c>
      <c r="E7" s="15">
        <v>31.007999999999999</v>
      </c>
      <c r="F7" s="14"/>
    </row>
    <row r="8" spans="1:6">
      <c r="A8" s="16" t="s">
        <v>31</v>
      </c>
      <c r="B8" s="17">
        <f>SUM(B7:B7)</f>
        <v>31.01</v>
      </c>
      <c r="C8" s="16"/>
      <c r="D8" s="16"/>
      <c r="E8" s="16"/>
      <c r="F8" s="16"/>
    </row>
    <row r="9" spans="1:6" ht="51">
      <c r="A9" s="13" t="s">
        <v>24</v>
      </c>
      <c r="B9" s="13" t="s">
        <v>32</v>
      </c>
      <c r="C9" s="13" t="s">
        <v>25</v>
      </c>
      <c r="D9" s="13" t="s">
        <v>26</v>
      </c>
      <c r="E9" s="13" t="s">
        <v>33</v>
      </c>
      <c r="F9" s="13" t="s">
        <v>28</v>
      </c>
    </row>
    <row r="10" spans="1:6">
      <c r="A10" s="14" t="s">
        <v>34</v>
      </c>
      <c r="B10" s="18">
        <v>1</v>
      </c>
      <c r="C10" s="14" t="s">
        <v>30</v>
      </c>
      <c r="D10" s="15">
        <v>100</v>
      </c>
      <c r="E10" s="15">
        <v>1</v>
      </c>
      <c r="F10" s="14"/>
    </row>
    <row r="11" spans="1:6">
      <c r="A11" s="16" t="s">
        <v>35</v>
      </c>
      <c r="B11" s="19">
        <f>SUM(B10:B10)</f>
        <v>1</v>
      </c>
      <c r="C11" s="16"/>
      <c r="D11" s="16"/>
      <c r="E11" s="16"/>
      <c r="F11" s="16"/>
    </row>
    <row r="12" spans="1:6">
      <c r="A12" s="14" t="s">
        <v>36</v>
      </c>
      <c r="B12" s="18">
        <v>1</v>
      </c>
      <c r="C12" s="14" t="s">
        <v>30</v>
      </c>
      <c r="D12" s="15">
        <v>100</v>
      </c>
      <c r="E12" s="15">
        <v>1</v>
      </c>
      <c r="F12" s="14"/>
    </row>
    <row r="13" spans="1:6">
      <c r="A13" s="14" t="s">
        <v>36</v>
      </c>
      <c r="B13" s="18">
        <v>1</v>
      </c>
      <c r="C13" s="14" t="s">
        <v>30</v>
      </c>
      <c r="D13" s="15">
        <v>100</v>
      </c>
      <c r="E13" s="15">
        <v>1</v>
      </c>
      <c r="F13" s="14"/>
    </row>
    <row r="14" spans="1:6">
      <c r="A14" s="16" t="s">
        <v>37</v>
      </c>
      <c r="B14" s="19">
        <f>SUM(B12:B13)</f>
        <v>2</v>
      </c>
      <c r="C14" s="16"/>
      <c r="D14" s="16"/>
      <c r="E14" s="16"/>
      <c r="F14" s="16"/>
    </row>
    <row r="15" spans="1:6" ht="25.5">
      <c r="A15" s="14" t="s">
        <v>38</v>
      </c>
      <c r="B15" s="18">
        <v>1</v>
      </c>
      <c r="C15" s="14" t="s">
        <v>39</v>
      </c>
      <c r="D15" s="15">
        <v>100</v>
      </c>
      <c r="E15" s="15">
        <v>1</v>
      </c>
      <c r="F15" s="14" t="s">
        <v>40</v>
      </c>
    </row>
    <row r="16" spans="1:6">
      <c r="A16" s="14" t="s">
        <v>38</v>
      </c>
      <c r="B16" s="18">
        <v>1</v>
      </c>
      <c r="C16" s="14" t="s">
        <v>30</v>
      </c>
      <c r="D16" s="15">
        <v>100</v>
      </c>
      <c r="E16" s="15">
        <v>1</v>
      </c>
      <c r="F16" s="14"/>
    </row>
    <row r="17" spans="1:6" ht="51">
      <c r="A17" s="14" t="s">
        <v>38</v>
      </c>
      <c r="B17" s="18">
        <v>1</v>
      </c>
      <c r="C17" s="14" t="s">
        <v>30</v>
      </c>
      <c r="D17" s="15">
        <v>100</v>
      </c>
      <c r="E17" s="15">
        <v>1</v>
      </c>
      <c r="F17" s="14" t="s">
        <v>41</v>
      </c>
    </row>
    <row r="18" spans="1:6">
      <c r="A18" s="14" t="s">
        <v>38</v>
      </c>
      <c r="B18" s="18">
        <v>1</v>
      </c>
      <c r="C18" s="14" t="s">
        <v>30</v>
      </c>
      <c r="D18" s="15">
        <v>100</v>
      </c>
      <c r="E18" s="15">
        <v>1</v>
      </c>
      <c r="F18" s="14"/>
    </row>
    <row r="19" spans="1:6">
      <c r="A19" s="14" t="s">
        <v>38</v>
      </c>
      <c r="B19" s="18">
        <v>1</v>
      </c>
      <c r="C19" s="14" t="s">
        <v>30</v>
      </c>
      <c r="D19" s="15">
        <v>100</v>
      </c>
      <c r="E19" s="15">
        <v>1</v>
      </c>
      <c r="F19" s="14"/>
    </row>
    <row r="20" spans="1:6">
      <c r="A20" s="14" t="s">
        <v>38</v>
      </c>
      <c r="B20" s="18">
        <v>1</v>
      </c>
      <c r="C20" s="14" t="s">
        <v>30</v>
      </c>
      <c r="D20" s="15">
        <v>100</v>
      </c>
      <c r="E20" s="15">
        <v>1</v>
      </c>
      <c r="F20" s="14"/>
    </row>
    <row r="21" spans="1:6">
      <c r="A21" s="14" t="s">
        <v>38</v>
      </c>
      <c r="B21" s="18">
        <v>1</v>
      </c>
      <c r="C21" s="14" t="s">
        <v>30</v>
      </c>
      <c r="D21" s="15">
        <v>100</v>
      </c>
      <c r="E21" s="15">
        <v>1</v>
      </c>
      <c r="F21" s="14"/>
    </row>
    <row r="22" spans="1:6" ht="25.5">
      <c r="A22" s="14" t="s">
        <v>38</v>
      </c>
      <c r="B22" s="18">
        <v>1</v>
      </c>
      <c r="C22" s="14" t="s">
        <v>39</v>
      </c>
      <c r="D22" s="15">
        <v>100</v>
      </c>
      <c r="E22" s="15">
        <v>1</v>
      </c>
      <c r="F22" s="14" t="s">
        <v>42</v>
      </c>
    </row>
    <row r="23" spans="1:6">
      <c r="A23" s="14" t="s">
        <v>38</v>
      </c>
      <c r="B23" s="18">
        <v>1</v>
      </c>
      <c r="C23" s="14" t="s">
        <v>30</v>
      </c>
      <c r="D23" s="15">
        <v>100</v>
      </c>
      <c r="E23" s="15">
        <v>1</v>
      </c>
      <c r="F23" s="14"/>
    </row>
    <row r="24" spans="1:6">
      <c r="A24" s="14" t="s">
        <v>38</v>
      </c>
      <c r="B24" s="18">
        <v>1</v>
      </c>
      <c r="C24" s="14" t="s">
        <v>30</v>
      </c>
      <c r="D24" s="15">
        <v>100</v>
      </c>
      <c r="E24" s="15">
        <v>1</v>
      </c>
      <c r="F24" s="14"/>
    </row>
    <row r="25" spans="1:6">
      <c r="A25" s="14" t="s">
        <v>38</v>
      </c>
      <c r="B25" s="18">
        <v>1</v>
      </c>
      <c r="C25" s="14" t="s">
        <v>30</v>
      </c>
      <c r="D25" s="15">
        <v>100</v>
      </c>
      <c r="E25" s="15">
        <v>1</v>
      </c>
      <c r="F25" s="14"/>
    </row>
    <row r="26" spans="1:6">
      <c r="A26" s="16" t="s">
        <v>43</v>
      </c>
      <c r="B26" s="19">
        <f>SUM(B15:B25)</f>
        <v>11</v>
      </c>
      <c r="C26" s="16"/>
      <c r="D26" s="16"/>
      <c r="E26" s="16"/>
      <c r="F26" s="16"/>
    </row>
    <row r="27" spans="1:6" ht="76.5">
      <c r="A27" s="14" t="s">
        <v>44</v>
      </c>
      <c r="B27" s="18">
        <v>1</v>
      </c>
      <c r="C27" s="14" t="s">
        <v>30</v>
      </c>
      <c r="D27" s="15">
        <v>100</v>
      </c>
      <c r="E27" s="15">
        <v>1</v>
      </c>
      <c r="F27" s="14" t="s">
        <v>45</v>
      </c>
    </row>
    <row r="28" spans="1:6">
      <c r="A28" s="16" t="s">
        <v>46</v>
      </c>
      <c r="B28" s="19">
        <f>SUM(B27:B27)</f>
        <v>1</v>
      </c>
      <c r="C28" s="16"/>
      <c r="D28" s="16"/>
      <c r="E28" s="16"/>
      <c r="F28" s="16"/>
    </row>
    <row r="29" spans="1:6" ht="76.5">
      <c r="A29" s="14" t="s">
        <v>47</v>
      </c>
      <c r="B29" s="18">
        <v>1</v>
      </c>
      <c r="C29" s="14" t="s">
        <v>30</v>
      </c>
      <c r="D29" s="15">
        <v>100</v>
      </c>
      <c r="E29" s="15">
        <v>1</v>
      </c>
      <c r="F29" s="14" t="s">
        <v>48</v>
      </c>
    </row>
    <row r="30" spans="1:6" ht="25.5">
      <c r="A30" s="16" t="s">
        <v>49</v>
      </c>
      <c r="B30" s="19">
        <f>SUM(B29:B29)</f>
        <v>1</v>
      </c>
      <c r="C30" s="16"/>
      <c r="D30" s="16"/>
      <c r="E30" s="16"/>
      <c r="F30" s="16"/>
    </row>
    <row r="31" spans="1:6" ht="51">
      <c r="A31" s="13" t="s">
        <v>24</v>
      </c>
      <c r="B31" s="13" t="s">
        <v>50</v>
      </c>
      <c r="C31" s="13" t="s">
        <v>25</v>
      </c>
      <c r="D31" s="13" t="s">
        <v>26</v>
      </c>
      <c r="E31" s="13" t="s">
        <v>51</v>
      </c>
      <c r="F31" s="13" t="s">
        <v>28</v>
      </c>
    </row>
    <row r="32" spans="1:6">
      <c r="A32" s="14" t="s">
        <v>52</v>
      </c>
      <c r="B32" s="18">
        <v>128</v>
      </c>
      <c r="C32" s="14" t="s">
        <v>30</v>
      </c>
      <c r="D32" s="15">
        <v>100</v>
      </c>
      <c r="E32" s="15">
        <v>128.29599999999999</v>
      </c>
      <c r="F32" s="14"/>
    </row>
    <row r="33" spans="1:6">
      <c r="A33" s="14" t="s">
        <v>52</v>
      </c>
      <c r="B33" s="18">
        <v>42</v>
      </c>
      <c r="C33" s="14" t="s">
        <v>30</v>
      </c>
      <c r="D33" s="15">
        <v>100</v>
      </c>
      <c r="E33" s="15">
        <v>42.438000000000002</v>
      </c>
      <c r="F33" s="14"/>
    </row>
    <row r="34" spans="1:6">
      <c r="A34" s="14" t="s">
        <v>52</v>
      </c>
      <c r="B34" s="18">
        <v>41</v>
      </c>
      <c r="C34" s="14" t="s">
        <v>30</v>
      </c>
      <c r="D34" s="15">
        <v>100</v>
      </c>
      <c r="E34" s="15">
        <v>40.957999999999998</v>
      </c>
      <c r="F34" s="14"/>
    </row>
    <row r="35" spans="1:6">
      <c r="A35" s="14" t="s">
        <v>52</v>
      </c>
      <c r="B35" s="18">
        <v>52</v>
      </c>
      <c r="C35" s="14" t="s">
        <v>30</v>
      </c>
      <c r="D35" s="15">
        <v>100</v>
      </c>
      <c r="E35" s="15">
        <v>52.087000000000003</v>
      </c>
      <c r="F35" s="14"/>
    </row>
    <row r="36" spans="1:6">
      <c r="A36" s="16" t="s">
        <v>53</v>
      </c>
      <c r="B36" s="19">
        <f>SUM(B32:B35)</f>
        <v>263</v>
      </c>
      <c r="C36" s="16"/>
      <c r="D36" s="16"/>
      <c r="E36" s="16"/>
      <c r="F36" s="16"/>
    </row>
    <row r="37" spans="1:6">
      <c r="A37" s="20" t="s">
        <v>54</v>
      </c>
      <c r="B37" s="21">
        <v>282</v>
      </c>
      <c r="C37" s="20" t="s">
        <v>30</v>
      </c>
      <c r="D37" s="22">
        <v>11.773999999999999</v>
      </c>
      <c r="E37" s="22">
        <v>33.222999999999999</v>
      </c>
      <c r="F37" s="20"/>
    </row>
    <row r="38" spans="1:6">
      <c r="A38" s="23"/>
      <c r="B38" s="23"/>
      <c r="C38" s="23" t="s">
        <v>39</v>
      </c>
      <c r="D38" s="24">
        <v>88.225999999999999</v>
      </c>
      <c r="E38" s="24">
        <v>248.95599999999999</v>
      </c>
      <c r="F38" s="23"/>
    </row>
    <row r="39" spans="1:6" ht="25.5">
      <c r="A39" s="16" t="s">
        <v>55</v>
      </c>
      <c r="B39" s="19">
        <f>SUM(B37:B38)</f>
        <v>282</v>
      </c>
      <c r="C39" s="16"/>
      <c r="D39" s="16"/>
      <c r="E39" s="16"/>
      <c r="F39" s="16"/>
    </row>
    <row r="40" spans="1:6" ht="25.5">
      <c r="A40" s="14" t="s">
        <v>56</v>
      </c>
      <c r="B40" s="18">
        <v>184</v>
      </c>
      <c r="C40" s="14" t="s">
        <v>30</v>
      </c>
      <c r="D40" s="15">
        <v>100</v>
      </c>
      <c r="E40" s="15">
        <v>184.18600000000001</v>
      </c>
      <c r="F40" s="14" t="s">
        <v>57</v>
      </c>
    </row>
    <row r="41" spans="1:6" ht="25.5">
      <c r="A41" s="14" t="s">
        <v>56</v>
      </c>
      <c r="B41" s="18">
        <v>59</v>
      </c>
      <c r="C41" s="14" t="s">
        <v>30</v>
      </c>
      <c r="D41" s="15">
        <v>100</v>
      </c>
      <c r="E41" s="15">
        <v>59.444000000000003</v>
      </c>
      <c r="F41" s="14" t="s">
        <v>58</v>
      </c>
    </row>
    <row r="42" spans="1:6">
      <c r="A42" s="16" t="s">
        <v>59</v>
      </c>
      <c r="B42" s="19">
        <f>SUM(B40:B41)</f>
        <v>243</v>
      </c>
      <c r="C42" s="16"/>
      <c r="D42" s="16"/>
      <c r="E42" s="16"/>
      <c r="F42" s="16"/>
    </row>
    <row r="43" spans="1:6">
      <c r="A43" s="14" t="s">
        <v>60</v>
      </c>
      <c r="B43" s="18">
        <v>61</v>
      </c>
      <c r="C43" s="14" t="s">
        <v>30</v>
      </c>
      <c r="D43" s="15">
        <v>100</v>
      </c>
      <c r="E43" s="15">
        <v>61.445</v>
      </c>
      <c r="F43" s="14" t="s">
        <v>61</v>
      </c>
    </row>
    <row r="44" spans="1:6" ht="38.25">
      <c r="A44" s="14" t="s">
        <v>60</v>
      </c>
      <c r="B44" s="18">
        <v>330</v>
      </c>
      <c r="C44" s="14" t="s">
        <v>30</v>
      </c>
      <c r="D44" s="15">
        <v>100</v>
      </c>
      <c r="E44" s="15">
        <v>329.608</v>
      </c>
      <c r="F44" s="14" t="s">
        <v>62</v>
      </c>
    </row>
    <row r="45" spans="1:6">
      <c r="A45" s="14" t="s">
        <v>60</v>
      </c>
      <c r="B45" s="18">
        <v>57</v>
      </c>
      <c r="C45" s="14" t="s">
        <v>30</v>
      </c>
      <c r="D45" s="15">
        <v>100</v>
      </c>
      <c r="E45" s="15">
        <v>57.354999999999997</v>
      </c>
      <c r="F45" s="14" t="s">
        <v>61</v>
      </c>
    </row>
    <row r="46" spans="1:6">
      <c r="A46" s="14" t="s">
        <v>60</v>
      </c>
      <c r="B46" s="18">
        <v>75</v>
      </c>
      <c r="C46" s="14" t="s">
        <v>30</v>
      </c>
      <c r="D46" s="15">
        <v>100</v>
      </c>
      <c r="E46" s="15">
        <v>74.664000000000001</v>
      </c>
      <c r="F46" s="14" t="s">
        <v>61</v>
      </c>
    </row>
    <row r="47" spans="1:6">
      <c r="A47" s="14" t="s">
        <v>60</v>
      </c>
      <c r="B47" s="18">
        <v>102</v>
      </c>
      <c r="C47" s="14" t="s">
        <v>30</v>
      </c>
      <c r="D47" s="15">
        <v>100</v>
      </c>
      <c r="E47" s="15">
        <v>102.452</v>
      </c>
      <c r="F47" s="14" t="s">
        <v>61</v>
      </c>
    </row>
    <row r="48" spans="1:6">
      <c r="A48" s="16" t="s">
        <v>63</v>
      </c>
      <c r="B48" s="19">
        <f>SUM(B43:B47)</f>
        <v>625</v>
      </c>
      <c r="C48" s="16"/>
      <c r="D48" s="16"/>
      <c r="E48" s="16"/>
      <c r="F48" s="16"/>
    </row>
    <row r="49" spans="1:6">
      <c r="A49" s="14" t="s">
        <v>64</v>
      </c>
      <c r="B49" s="18">
        <v>373</v>
      </c>
      <c r="C49" s="14" t="s">
        <v>39</v>
      </c>
      <c r="D49" s="15">
        <v>100</v>
      </c>
      <c r="E49" s="15">
        <v>373.15199999999999</v>
      </c>
      <c r="F49" s="14"/>
    </row>
    <row r="50" spans="1:6">
      <c r="A50" s="14" t="s">
        <v>64</v>
      </c>
      <c r="B50" s="18">
        <v>131</v>
      </c>
      <c r="C50" s="14" t="s">
        <v>30</v>
      </c>
      <c r="D50" s="15">
        <v>100</v>
      </c>
      <c r="E50" s="15">
        <v>131.27500000000001</v>
      </c>
      <c r="F50" s="14"/>
    </row>
    <row r="51" spans="1:6">
      <c r="A51" s="14" t="s">
        <v>64</v>
      </c>
      <c r="B51" s="18">
        <v>146</v>
      </c>
      <c r="C51" s="14" t="s">
        <v>30</v>
      </c>
      <c r="D51" s="15">
        <v>100</v>
      </c>
      <c r="E51" s="15">
        <v>145.608</v>
      </c>
      <c r="F51" s="14"/>
    </row>
    <row r="52" spans="1:6">
      <c r="A52" s="16" t="s">
        <v>65</v>
      </c>
      <c r="B52" s="19">
        <f>SUM(B49:B51)</f>
        <v>650</v>
      </c>
      <c r="C52" s="16"/>
      <c r="D52" s="16"/>
      <c r="E52" s="16"/>
      <c r="F52" s="16"/>
    </row>
  </sheetData>
  <mergeCells count="1">
    <mergeCell ref="B4:F4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8200479ADB64690E536E483E2FC15" ma:contentTypeVersion="13" ma:contentTypeDescription="Create a new document." ma:contentTypeScope="" ma:versionID="ad229f1934cdef71dff01f9b8c5d9bf1">
  <xsd:schema xmlns:xsd="http://www.w3.org/2001/XMLSchema" xmlns:xs="http://www.w3.org/2001/XMLSchema" xmlns:p="http://schemas.microsoft.com/office/2006/metadata/properties" xmlns:ns2="cff87f03-95f4-4ff0-97f9-d5d86e029de9" xmlns:ns3="63e258f8-f1ba-473d-9d10-0180348dcffa" targetNamespace="http://schemas.microsoft.com/office/2006/metadata/properties" ma:root="true" ma:fieldsID="f79506b8e1803eaffe929e488b812653" ns2:_="" ns3:_="">
    <xsd:import namespace="cff87f03-95f4-4ff0-97f9-d5d86e029de9"/>
    <xsd:import namespace="63e258f8-f1ba-473d-9d10-0180348dc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87f03-95f4-4ff0-97f9-d5d86e029d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c856941-9498-4ee4-90d5-af6c9038c3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258f8-f1ba-473d-9d10-0180348dcff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1f52db2-4c4b-4001-acfa-cc795ddb15ca}" ma:internalName="TaxCatchAll" ma:showField="CatchAllData" ma:web="63e258f8-f1ba-473d-9d10-0180348dcf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f87f03-95f4-4ff0-97f9-d5d86e029de9">
      <Terms xmlns="http://schemas.microsoft.com/office/infopath/2007/PartnerControls"/>
    </lcf76f155ced4ddcb4097134ff3c332f>
    <TaxCatchAll xmlns="63e258f8-f1ba-473d-9d10-0180348dcff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C8A460-01A6-42BD-BAF2-A208001D5F36}"/>
</file>

<file path=customXml/itemProps2.xml><?xml version="1.0" encoding="utf-8"?>
<ds:datastoreItem xmlns:ds="http://schemas.openxmlformats.org/officeDocument/2006/customXml" ds:itemID="{3214EED1-CC23-4B61-BE95-3CE3B8C83CFF}"/>
</file>

<file path=customXml/itemProps3.xml><?xml version="1.0" encoding="utf-8"?>
<ds:datastoreItem xmlns:ds="http://schemas.openxmlformats.org/officeDocument/2006/customXml" ds:itemID="{92171506-B321-4799-AD50-B9680611DF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Suomen metsäkeskus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Koukkari Ville</dc:creator>
  <cp:keywords/>
  <dc:description/>
  <cp:lastModifiedBy>Koukkari Ville</cp:lastModifiedBy>
  <cp:revision/>
  <dcterms:created xsi:type="dcterms:W3CDTF">2026-09-28T10:46:17Z</dcterms:created>
  <dcterms:modified xsi:type="dcterms:W3CDTF">2026-10-02T09:30:07Z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0x0101003748200479ADB64690E536E483E2FC15</vt:lpwstr>
  </property>
  <property fmtid="{D5CDD505-2E9C-101B-9397-08002B2CF9AE}" pid="3" name="MediaServiceImageTags">
    <vt:lpwstr/>
  </property>
</Properties>
</file>