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omenmetsakeskus.sharepoint.com/sites/Metka-Sampokyttnotto/Shared Documents/Metkan lomakkeet/Tukikokeilut/Lehdon hoito/"/>
    </mc:Choice>
  </mc:AlternateContent>
  <xr:revisionPtr revIDLastSave="35" documentId="8_{915663E9-9ACB-4BB2-B3A2-16F980519692}" xr6:coauthVersionLast="47" xr6:coauthVersionMax="47" xr10:uidLastSave="{60122E30-0078-45B8-8CFD-11E17B50A32C}"/>
  <bookViews>
    <workbookView xWindow="-28920" yWindow="735" windowWidth="29040" windowHeight="15720" firstSheet="1" activeTab="1" xr2:uid="{AF22862D-62E8-4D42-BF3E-09B02BFEF8E5}"/>
  </bookViews>
  <sheets>
    <sheet name="1. Täyttöohje" sheetId="3" r:id="rId1"/>
    <sheet name="2. Tarvittavat tiedot" sheetId="1" r:id="rId2"/>
    <sheet name="apu" sheetId="2" state="hidden" r:id="rId3"/>
  </sheets>
  <definedNames>
    <definedName name="lehtotyyppi">apu!$D$1:$D$2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2" i="1" l="1"/>
  <c r="Q13" i="1"/>
  <c r="Q14" i="1"/>
  <c r="Q15" i="1"/>
  <c r="Q16" i="1"/>
  <c r="Q17" i="1"/>
  <c r="Q18" i="1"/>
  <c r="Q19" i="1"/>
  <c r="M3" i="1" a="1"/>
  <c r="M3" i="1" s="1"/>
  <c r="K19" i="1"/>
  <c r="K11" i="1"/>
  <c r="Q11" i="1" s="1"/>
  <c r="K12" i="1"/>
  <c r="K13" i="1"/>
  <c r="K14" i="1"/>
  <c r="K15" i="1"/>
  <c r="K16" i="1"/>
  <c r="K17" i="1"/>
  <c r="K18" i="1"/>
  <c r="K10" i="1"/>
  <c r="Q10" i="1" s="1"/>
  <c r="J4" i="1" l="1"/>
  <c r="J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Väisänen Juha</author>
  </authors>
  <commentList>
    <comment ref="J4" authorId="0" shapeId="0" xr:uid="{782DB1EC-6936-43AE-9D3C-8C83E525604B}">
      <text>
        <r>
          <rPr>
            <b/>
            <sz val="9"/>
            <color indexed="81"/>
            <rFont val="Tahoma"/>
            <family val="2"/>
          </rPr>
          <t>Jos kohteella on useita kuvioita,
pisteet lasketaan kuvioittain ja
painotetaan pinta-aloilla.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<sst xmlns="http://schemas.openxmlformats.org/spreadsheetml/2006/main" count="372" uniqueCount="365">
  <si>
    <t>Täyttöohje</t>
  </si>
  <si>
    <t>Liitä tämä tiedosto luonnonhoidon tuen (lehtojen hoito) hakemukseen. Saat täytettävän taulukon auki klikkaamalla alareunassa olevaa välilehteä 2.</t>
  </si>
  <si>
    <t xml:space="preserve">
Osa taulukon kohdista on vapaasti täytettäviä, osassa on valmiit vaihtoehdot, jotka saat esiin klikkaamalla pudotusvalikkoa. Osa tiedoista muodostuu automaattisesti, eikä sellaisiin kohtiin voi kirjoittaa.</t>
  </si>
  <si>
    <r>
      <t xml:space="preserve">Ilmoita </t>
    </r>
    <r>
      <rPr>
        <b/>
        <sz val="12"/>
        <color theme="1"/>
        <rFont val="Daytona"/>
        <family val="2"/>
      </rPr>
      <t>haettava tuki</t>
    </r>
    <r>
      <rPr>
        <sz val="12"/>
        <color theme="1"/>
        <rFont val="Daytona"/>
        <family val="2"/>
      </rPr>
      <t>. Varmista, että annat täsmälleen saman summan kuin hakemuksen kohdassa 2 Haettavan tuen määrä.</t>
    </r>
  </si>
  <si>
    <r>
      <t xml:space="preserve">
Kun olet täyttänyt taulukon kaikki kohdat, </t>
    </r>
    <r>
      <rPr>
        <b/>
        <sz val="12"/>
        <color theme="1"/>
        <rFont val="Daytona"/>
        <family val="2"/>
      </rPr>
      <t>vertailuluku</t>
    </r>
    <r>
      <rPr>
        <sz val="12"/>
        <color theme="1"/>
        <rFont val="Daytona"/>
        <family val="2"/>
      </rPr>
      <t xml:space="preserve"> muodostuu automaattisesti. Ilmoita se hakemuslomakkeen kohdassa 3 Vertailuluku.</t>
    </r>
  </si>
  <si>
    <r>
      <t xml:space="preserve">
Ilmoita kunnan nimi (</t>
    </r>
    <r>
      <rPr>
        <b/>
        <sz val="12"/>
        <color theme="1"/>
        <rFont val="Daytona"/>
        <family val="2"/>
      </rPr>
      <t>kunta</t>
    </r>
    <r>
      <rPr>
        <sz val="12"/>
        <color theme="1"/>
        <rFont val="Daytona"/>
        <family val="2"/>
      </rPr>
      <t>). </t>
    </r>
  </si>
  <si>
    <r>
      <t xml:space="preserve">
Ilmoita </t>
    </r>
    <r>
      <rPr>
        <b/>
        <sz val="12"/>
        <color theme="1"/>
        <rFont val="Daytona"/>
        <family val="2"/>
      </rPr>
      <t>kiinteistötunnus tai määräalatunnus</t>
    </r>
    <r>
      <rPr>
        <sz val="12"/>
        <color theme="1"/>
        <rFont val="Daytona"/>
        <family val="2"/>
      </rPr>
      <t> muodossa kunta-kylä-talo-tila-mahdollinen määräalatunniste. </t>
    </r>
  </si>
  <si>
    <r>
      <t xml:space="preserve">
Ilmoita </t>
    </r>
    <r>
      <rPr>
        <b/>
        <sz val="12"/>
        <color theme="1"/>
        <rFont val="Daytona"/>
        <family val="2"/>
      </rPr>
      <t>kuvionumero</t>
    </r>
    <r>
      <rPr>
        <sz val="12"/>
        <color theme="1"/>
        <rFont val="Daytona"/>
        <family val="2"/>
      </rPr>
      <t>. Anna jokaiselle kuviolle yksilöllinen numero ja merkitse samat numerot karttaan. </t>
    </r>
  </si>
  <si>
    <r>
      <t xml:space="preserve">
Ilmoita kuvion</t>
    </r>
    <r>
      <rPr>
        <b/>
        <sz val="12"/>
        <color theme="1"/>
        <rFont val="Daytona"/>
        <family val="2"/>
      </rPr>
      <t xml:space="preserve"> pinta-ala</t>
    </r>
    <r>
      <rPr>
        <sz val="12"/>
        <color theme="1"/>
        <rFont val="Daytona"/>
        <family val="2"/>
      </rPr>
      <t>.</t>
    </r>
    <r>
      <rPr>
        <b/>
        <sz val="12"/>
        <color theme="1"/>
        <rFont val="Daytona"/>
        <family val="2"/>
      </rPr>
      <t> </t>
    </r>
    <r>
      <rPr>
        <sz val="12"/>
        <color theme="1"/>
        <rFont val="Daytona"/>
        <family val="2"/>
      </rPr>
      <t xml:space="preserve">Anna pinta-ala 0,1 hehtaarin tarkkuudella. Kohde voi muodostua useasta eri kuviosta, mutta alueen pitää olla yhtenäinen ja pinta-alan pitää olla yhteensä vähintään 0,5 hehtaaria. </t>
    </r>
  </si>
  <si>
    <r>
      <t xml:space="preserve">
Ilmoita kuvion </t>
    </r>
    <r>
      <rPr>
        <b/>
        <sz val="12"/>
        <color theme="1"/>
        <rFont val="Daytona"/>
        <family val="2"/>
      </rPr>
      <t>lehtipuuston osuus</t>
    </r>
    <r>
      <rPr>
        <sz val="12"/>
        <color theme="1"/>
        <rFont val="Daytona"/>
        <family val="2"/>
      </rPr>
      <t xml:space="preserve"> prosentteina tilavuudesta.</t>
    </r>
  </si>
  <si>
    <r>
      <t xml:space="preserve">
Ilmoita </t>
    </r>
    <r>
      <rPr>
        <b/>
        <sz val="12"/>
        <color theme="1"/>
        <rFont val="Daytona"/>
        <family val="2"/>
      </rPr>
      <t>valtapuuston ikä</t>
    </r>
    <r>
      <rPr>
        <sz val="12"/>
        <color theme="1"/>
        <rFont val="Daytona"/>
        <family val="2"/>
      </rPr>
      <t xml:space="preserve"> vuosina. Yli 40-vuotiaiden metsien ja alle 40-vuotiaiden metsien ekologinen laatu arvioidaan eri perustein. </t>
    </r>
  </si>
  <si>
    <r>
      <t xml:space="preserve">
Ilmoita </t>
    </r>
    <r>
      <rPr>
        <b/>
        <sz val="12"/>
        <color theme="1"/>
        <rFont val="Daytona"/>
        <family val="2"/>
      </rPr>
      <t>kohteen etäisyys muista lehtokohteista</t>
    </r>
    <r>
      <rPr>
        <sz val="12"/>
        <color theme="1"/>
        <rFont val="Daytona"/>
        <family val="2"/>
      </rPr>
      <t xml:space="preserve"> metreinä. Mittaa etäisyys suoraan lähimmän lehtokohteen reunaan. Ilmoita vain, jos etäisyys on alle 1 000 metriä. Tätä kauempana olevat kohteet eivät saa lisäpisteitä. Lehtokohteella tarkoitetaan metsälain 10. §:n 2. momentin 3. kohdassa tarkoitettua rehevää lehtolaikkua, luonnonsuojelulain 64. §:ssä tarkoitettua luontotyyppiä tai lehtojen suojelualuetta.</t>
    </r>
  </si>
  <si>
    <r>
      <t xml:space="preserve">
Ilmoita </t>
    </r>
    <r>
      <rPr>
        <b/>
        <sz val="12"/>
        <color theme="1"/>
        <rFont val="Daytona"/>
        <family val="2"/>
      </rPr>
      <t>kohteen</t>
    </r>
    <r>
      <rPr>
        <sz val="12"/>
        <color theme="1"/>
        <rFont val="Daytona"/>
        <family val="2"/>
      </rPr>
      <t xml:space="preserve"> </t>
    </r>
    <r>
      <rPr>
        <b/>
        <sz val="12"/>
        <color theme="1"/>
        <rFont val="Daytona"/>
        <family val="2"/>
      </rPr>
      <t>hoidon tarve</t>
    </r>
    <r>
      <rPr>
        <sz val="12"/>
        <color theme="1"/>
        <rFont val="Daytona"/>
        <family val="2"/>
      </rPr>
      <t xml:space="preserve">. Hoitotarve on kiireellinen, jos hoitotyö pitää tehdä 5 vuoden jaksolla. Hoitotarve ei ole kiireellinen, jos kohteen laatu tai tila ei ole merkittävästi heikkenemässä 6–10 vuoden jaksolla. Katso </t>
    </r>
    <r>
      <rPr>
        <u/>
        <sz val="12"/>
        <color theme="3" tint="0.499984740745262"/>
        <rFont val="Daytona"/>
        <family val="2"/>
      </rPr>
      <t>erillinen ohje hoidon tarpeen määrittelystä</t>
    </r>
    <r>
      <rPr>
        <sz val="12"/>
        <color theme="1"/>
        <rFont val="Daytona"/>
        <family val="2"/>
      </rPr>
      <t>.</t>
    </r>
  </si>
  <si>
    <t xml:space="preserve">
Ilmoita seuraavat tiedot vain, jos valtapuuston ikä on vähintään 40 vuotta </t>
  </si>
  <si>
    <r>
      <t xml:space="preserve">
Ilmoita</t>
    </r>
    <r>
      <rPr>
        <b/>
        <sz val="12"/>
        <color theme="1"/>
        <rFont val="Daytona"/>
        <family val="2"/>
      </rPr>
      <t xml:space="preserve"> lehtotyyppi</t>
    </r>
    <r>
      <rPr>
        <sz val="12"/>
        <color theme="1"/>
        <rFont val="Daytona"/>
        <family val="2"/>
      </rPr>
      <t>. Lehtotyypit on jaettu kahteen luokkaan: 1. kuivat lehdot ja 2. tuoreet ja kosteat lehdot.</t>
    </r>
  </si>
  <si>
    <r>
      <t xml:space="preserve">
Kohteen </t>
    </r>
    <r>
      <rPr>
        <b/>
        <sz val="12"/>
        <color theme="1"/>
        <rFont val="Daytona"/>
        <family val="2"/>
      </rPr>
      <t>maantieteellinen sijainti</t>
    </r>
    <r>
      <rPr>
        <sz val="12"/>
        <color theme="1"/>
        <rFont val="Daytona"/>
        <family val="2"/>
      </rPr>
      <t xml:space="preserve"> täydentyy taulukkoon automaattisesti kunnan perusteella. </t>
    </r>
  </si>
  <si>
    <r>
      <t xml:space="preserve">
Ilmoita </t>
    </r>
    <r>
      <rPr>
        <b/>
        <sz val="12"/>
        <color theme="1"/>
        <rFont val="Daytona"/>
        <family val="2"/>
      </rPr>
      <t>järeiden puiden määrä</t>
    </r>
    <r>
      <rPr>
        <sz val="12"/>
        <color theme="1"/>
        <rFont val="Daytona"/>
        <family val="2"/>
      </rPr>
      <t xml:space="preserve"> d1,3 </t>
    </r>
    <r>
      <rPr>
        <sz val="12"/>
        <color theme="1"/>
        <rFont val="Times New Roman"/>
        <family val="1"/>
      </rPr>
      <t>≥</t>
    </r>
    <r>
      <rPr>
        <sz val="12"/>
        <color theme="1"/>
        <rFont val="Daytona"/>
        <family val="2"/>
      </rPr>
      <t xml:space="preserve"> 30 cm (rinnankorkeusläpimitalta 30 cm tai enemmän) kappaleina hehtaarilla. </t>
    </r>
  </si>
  <si>
    <r>
      <t xml:space="preserve">
Ilmoita</t>
    </r>
    <r>
      <rPr>
        <b/>
        <sz val="12"/>
        <color theme="1"/>
        <rFont val="Daytona"/>
        <family val="2"/>
      </rPr>
      <t xml:space="preserve"> järeiden jalopuiden puiden määrä</t>
    </r>
    <r>
      <rPr>
        <sz val="12"/>
        <color theme="1"/>
        <rFont val="Daytona"/>
        <family val="2"/>
      </rPr>
      <t xml:space="preserve"> d1,3 ≥ 20 cm (rinnankorkeusläpimitalta 20 cm tai enemmän) kappaleina hehtaarilla. Jalopuita ovat metsälehmus, vaahtera, tammi, saarni, vuorijalava ja kynäjalava.</t>
    </r>
  </si>
  <si>
    <r>
      <t xml:space="preserve">
Ilmoita </t>
    </r>
    <r>
      <rPr>
        <b/>
        <sz val="12"/>
        <color theme="1"/>
        <rFont val="Daytona"/>
        <family val="2"/>
      </rPr>
      <t>kuolleiden puiden määrä</t>
    </r>
    <r>
      <rPr>
        <sz val="12"/>
        <color theme="1"/>
        <rFont val="Daytona"/>
        <family val="2"/>
      </rPr>
      <t xml:space="preserve"> d1,3 ≥ 20 cm (rinnankorkeusläpimitalta 20 cm tai enemmän) kappaleina hehtaarilla. Älä laske kuolleiden puiden määrään mukaan kantoja tai sellaisia puita, jotka pitää poistaa metsästä metsätuholain mukaan.</t>
    </r>
  </si>
  <si>
    <r>
      <t xml:space="preserve">
Ilmoita </t>
    </r>
    <r>
      <rPr>
        <b/>
        <sz val="12"/>
        <color theme="1"/>
        <rFont val="Daytona"/>
        <family val="2"/>
      </rPr>
      <t>puuston rakenne</t>
    </r>
    <r>
      <rPr>
        <sz val="12"/>
        <color theme="1"/>
        <rFont val="Daytona"/>
        <family val="2"/>
      </rPr>
      <t xml:space="preserve">. Valitse tasarakenteinen tai kaksijaksoinen metsikkö, jos kohteella on selvästi erotettavissa yksi tai kaksi puujaksoa. Valitse kerroksellisuutta ja vaihtelevaa tilajakaumaa esiintyy, jos kohteella on erotettavissa yli kaksi puujaksoa. Valitse selvästi eri-ikäinen, kerroksellinen, vaihteleva tilajakauma, jos kohteella ei ole erotettavissa selkeitä puujaksoja ja puuston tiheys vaihtelee kohteen eri osissa. </t>
    </r>
  </si>
  <si>
    <t xml:space="preserve">
Ilmoita seuraava tieto vain, jos valtapuuston ikä on alle 40 vuotta </t>
  </si>
  <si>
    <r>
      <t xml:space="preserve">
Ilmoita </t>
    </r>
    <r>
      <rPr>
        <b/>
        <sz val="12"/>
        <color theme="1"/>
        <rFont val="Daytona"/>
        <family val="2"/>
      </rPr>
      <t>puulajien määrä</t>
    </r>
    <r>
      <rPr>
        <sz val="12"/>
        <color theme="1"/>
        <rFont val="Daytona"/>
        <family val="2"/>
      </rPr>
      <t xml:space="preserve">. Puulajien määrään lasketaan ne puulajit, joiden runkolukuosuus on yli viisi prosenttia kohteen runkoluvusta. </t>
    </r>
  </si>
  <si>
    <t>Kohteen pisteyttämiseen tarvittavat tiedot, lehdon luonnonhoito</t>
  </si>
  <si>
    <t>Haettava tuki</t>
  </si>
  <si>
    <t>Seuraa täyttöohjetta, jonka löydät välilehdeltä 1.</t>
  </si>
  <si>
    <t>Laatupisteet</t>
  </si>
  <si>
    <t>Vertailuluku</t>
  </si>
  <si>
    <t>Kuvioiden tiedot</t>
  </si>
  <si>
    <t>Täytä nämä tiedot aina</t>
  </si>
  <si>
    <t>Täytä tiedot vain, jos valtapuuston ikä on 40 vuotta tai enemmän</t>
  </si>
  <si>
    <t>Täytä tiedot vain,
jos valtapuuston ikä on
alle 40 vuotta</t>
  </si>
  <si>
    <t>Kunta</t>
  </si>
  <si>
    <t>Kiinteistötunnus</t>
  </si>
  <si>
    <t>Kuvionumero</t>
  </si>
  <si>
    <t>Pinta-ala
ha</t>
  </si>
  <si>
    <t>Lehti-
puuston
osuus
%</t>
  </si>
  <si>
    <t>Valta-
puuston
ikä
v</t>
  </si>
  <si>
    <t>Etäisyys
muista lehtokohteista
m</t>
  </si>
  <si>
    <t>Hoidon tarve</t>
  </si>
  <si>
    <t>Lehtotyyppi</t>
  </si>
  <si>
    <t>Kohteen
maantieteellinen
sijainti </t>
  </si>
  <si>
    <t>Järeiden
puiden
(d1,3 ≥ 30 cm)
määrä
kpl/ha</t>
  </si>
  <si>
    <t>Järeiden
jalopuiden
(d1,3 ≥ 20 cm)
määrä
kpl/ha</t>
  </si>
  <si>
    <t>Kuolleiden
puiden
(d1,3 ≥ 20 cm)
määrä
kpl/ha</t>
  </si>
  <si>
    <t>Puuston
rakenne
(kerroksellisuus)</t>
  </si>
  <si>
    <t>Puulajit, joiden osuus
on vähintään 5 prosenttia
kohteen runkoluvusta
kpl</t>
  </si>
  <si>
    <t>Pisteet</t>
  </si>
  <si>
    <t>020 Akaa</t>
  </si>
  <si>
    <t>ei kiireellistä hoitotarvetta (yli 5 v)</t>
  </si>
  <si>
    <t>kuiva</t>
  </si>
  <si>
    <t>tasarakenteinen tai kaksijaksoinen</t>
  </si>
  <si>
    <t>kostea tai tuore</t>
  </si>
  <si>
    <t>005 Alajärvi</t>
  </si>
  <si>
    <t>kiireellinen hoitotarve (1-5 v)</t>
  </si>
  <si>
    <t>kerroksellisuutta ja vaihtelevaa tilajakaumaa esiintyy</t>
  </si>
  <si>
    <t>tuore tai kostea</t>
  </si>
  <si>
    <t>009 Alavieska</t>
  </si>
  <si>
    <t>selvästi eri-ikäinen, kerroksellinen, vaihteleva tilajakauma</t>
  </si>
  <si>
    <t>010 Alavus</t>
  </si>
  <si>
    <t>016 Asikkala</t>
  </si>
  <si>
    <t>018 Askola</t>
  </si>
  <si>
    <t>019 Aura</t>
  </si>
  <si>
    <t>035 Brändö</t>
  </si>
  <si>
    <t>043 Eckerö</t>
  </si>
  <si>
    <t>046 Enonkoski</t>
  </si>
  <si>
    <t>047 Enontekiö</t>
  </si>
  <si>
    <t>049 Espoo</t>
  </si>
  <si>
    <t>050 Eura</t>
  </si>
  <si>
    <t>051 Eurajoki</t>
  </si>
  <si>
    <t>052 Evijärvi</t>
  </si>
  <si>
    <t>060 Finström</t>
  </si>
  <si>
    <t>061 Forssa</t>
  </si>
  <si>
    <t>062 Föglö</t>
  </si>
  <si>
    <t>065 Geta</t>
  </si>
  <si>
    <t>069 Haapajärvi</t>
  </si>
  <si>
    <t>071 Haapavesi</t>
  </si>
  <si>
    <t>072 Hailuoto</t>
  </si>
  <si>
    <t>074 Halsua</t>
  </si>
  <si>
    <t>075 Hamina</t>
  </si>
  <si>
    <t>076 Hammarland</t>
  </si>
  <si>
    <t>077 Hankasalmi</t>
  </si>
  <si>
    <t>078 Hanko</t>
  </si>
  <si>
    <t>079 Harjavalta</t>
  </si>
  <si>
    <t>081 Hartola</t>
  </si>
  <si>
    <t>082 Hattula</t>
  </si>
  <si>
    <t>086 Hausjärvi</t>
  </si>
  <si>
    <t>111 Heinola</t>
  </si>
  <si>
    <t>090 Heinävesi</t>
  </si>
  <si>
    <t>091 Helsinki</t>
  </si>
  <si>
    <t>097 Hirvensalmi</t>
  </si>
  <si>
    <t>098 Hollola</t>
  </si>
  <si>
    <t>102 Huittinen</t>
  </si>
  <si>
    <t>103 Humppila</t>
  </si>
  <si>
    <t>105 Hyrynsalmi</t>
  </si>
  <si>
    <t>106 Hyvinkää</t>
  </si>
  <si>
    <t>108 Hämeenkyrö</t>
  </si>
  <si>
    <t>109 Hämeenlinna</t>
  </si>
  <si>
    <t>139 Ii</t>
  </si>
  <si>
    <t>140 Iisalmi</t>
  </si>
  <si>
    <t>142 Iitti</t>
  </si>
  <si>
    <t>143 Ikaalinen</t>
  </si>
  <si>
    <t>145 Ilmajoki</t>
  </si>
  <si>
    <t>146 Ilomantsi</t>
  </si>
  <si>
    <t>153 Imatra</t>
  </si>
  <si>
    <t>148 Inari</t>
  </si>
  <si>
    <t>149 Inkoo</t>
  </si>
  <si>
    <t>151 Isojoki</t>
  </si>
  <si>
    <t>152 Isokyrö</t>
  </si>
  <si>
    <t>165 Janakkala</t>
  </si>
  <si>
    <t>167 Joensuu</t>
  </si>
  <si>
    <t>169 Jokioinen</t>
  </si>
  <si>
    <t>170 Jomala</t>
  </si>
  <si>
    <t>171 Joroinen</t>
  </si>
  <si>
    <t>172 Joutsa</t>
  </si>
  <si>
    <t>176 Juuka</t>
  </si>
  <si>
    <t>177 Juupajoki</t>
  </si>
  <si>
    <t>178 Juva</t>
  </si>
  <si>
    <t>179 Jyväskylä</t>
  </si>
  <si>
    <t>181 Jämijärvi</t>
  </si>
  <si>
    <t>182 Jämsä</t>
  </si>
  <si>
    <t>186 Järvenpää</t>
  </si>
  <si>
    <t>202 Kaarina</t>
  </si>
  <si>
    <t>204 Kaavi</t>
  </si>
  <si>
    <t>205 Kajaani</t>
  </si>
  <si>
    <t>208 Kalajoki</t>
  </si>
  <si>
    <t>211 Kangasala</t>
  </si>
  <si>
    <t>213 Kangasniemi</t>
  </si>
  <si>
    <t>214 Kankaanpää</t>
  </si>
  <si>
    <t>216 Kannonkoski</t>
  </si>
  <si>
    <t>217 Kannus</t>
  </si>
  <si>
    <t>218 Karijoki</t>
  </si>
  <si>
    <t>224 Karkkila</t>
  </si>
  <si>
    <t>226 Karstula</t>
  </si>
  <si>
    <t>230 Karvia</t>
  </si>
  <si>
    <t>231 Kaskinen</t>
  </si>
  <si>
    <t>232 Kauhajoki</t>
  </si>
  <si>
    <t>233 Kauhava</t>
  </si>
  <si>
    <t>235 Kauniainen</t>
  </si>
  <si>
    <t>236 Kaustinen</t>
  </si>
  <si>
    <t>239 Keitele</t>
  </si>
  <si>
    <t>240 Kemi</t>
  </si>
  <si>
    <t>320 Kemijärvi</t>
  </si>
  <si>
    <t>241 Keminmaa</t>
  </si>
  <si>
    <t>322 Kemiönsaari</t>
  </si>
  <si>
    <t>244 Kempele</t>
  </si>
  <si>
    <t>245 Kerava</t>
  </si>
  <si>
    <t>249 Keuruu</t>
  </si>
  <si>
    <t>250 Kihniö</t>
  </si>
  <si>
    <t>256 Kinnula</t>
  </si>
  <si>
    <t>257 Kirkkonummi</t>
  </si>
  <si>
    <t>260 Kitee</t>
  </si>
  <si>
    <t>261 Kittilä</t>
  </si>
  <si>
    <t>263 Kiuruvesi</t>
  </si>
  <si>
    <t>265 Kivijärvi</t>
  </si>
  <si>
    <t>271 Kokemäki</t>
  </si>
  <si>
    <t>272 Kokkola</t>
  </si>
  <si>
    <t>273 Kolari</t>
  </si>
  <si>
    <t>275 Konnevesi</t>
  </si>
  <si>
    <t>276 Kontiolahti</t>
  </si>
  <si>
    <t>280 Korsnäs</t>
  </si>
  <si>
    <t>284 Koski Tl</t>
  </si>
  <si>
    <t>Tl</t>
  </si>
  <si>
    <t>285 Kotka</t>
  </si>
  <si>
    <t>286 Kouvola</t>
  </si>
  <si>
    <t>287 Kristiinankaupunki</t>
  </si>
  <si>
    <t>288 Kruunupyy</t>
  </si>
  <si>
    <t>290 Kuhmo</t>
  </si>
  <si>
    <t>291 Kuhmoinen</t>
  </si>
  <si>
    <t>295 Kumlinge</t>
  </si>
  <si>
    <t>297 Kuopio</t>
  </si>
  <si>
    <t>300 Kuortane</t>
  </si>
  <si>
    <t>301 Kurikka</t>
  </si>
  <si>
    <t>304 Kustavi</t>
  </si>
  <si>
    <t>305 Kuusamo</t>
  </si>
  <si>
    <t>312 Kyyjärvi</t>
  </si>
  <si>
    <t>316 Kärkölä</t>
  </si>
  <si>
    <t>317 Kärsämäki</t>
  </si>
  <si>
    <t>318 Kökar</t>
  </si>
  <si>
    <t>398 Lahti</t>
  </si>
  <si>
    <t>399 Laihia</t>
  </si>
  <si>
    <t>400 Laitila</t>
  </si>
  <si>
    <t>407 Lapinjärvi</t>
  </si>
  <si>
    <t>402 Lapinlahti</t>
  </si>
  <si>
    <t>403 Lappajärvi</t>
  </si>
  <si>
    <t>405 Lappeenranta</t>
  </si>
  <si>
    <t>408 Lapua</t>
  </si>
  <si>
    <t>410 Laukaa</t>
  </si>
  <si>
    <t>416 Lemi</t>
  </si>
  <si>
    <t>417 Lemland</t>
  </si>
  <si>
    <t>418 Lempäälä</t>
  </si>
  <si>
    <t>420 Leppävirta</t>
  </si>
  <si>
    <t>421 Lestijärvi</t>
  </si>
  <si>
    <t>422 Lieksa</t>
  </si>
  <si>
    <t>423 Lieto</t>
  </si>
  <si>
    <t>425 Liminka</t>
  </si>
  <si>
    <t>426 Liperi</t>
  </si>
  <si>
    <t>444 Lohja</t>
  </si>
  <si>
    <t>430 Loimaa</t>
  </si>
  <si>
    <t>433 Loppi</t>
  </si>
  <si>
    <t>434 Loviisa</t>
  </si>
  <si>
    <t>435 Luhanka</t>
  </si>
  <si>
    <t>436 Lumijoki</t>
  </si>
  <si>
    <t>438 Lumparland</t>
  </si>
  <si>
    <t>440 Luoto</t>
  </si>
  <si>
    <t>441 Luumäki</t>
  </si>
  <si>
    <t>475 Maalahti</t>
  </si>
  <si>
    <t>478 Maarianhamina</t>
  </si>
  <si>
    <t>480 Marttila</t>
  </si>
  <si>
    <t>481 Masku</t>
  </si>
  <si>
    <t>483 Merijärvi</t>
  </si>
  <si>
    <t>484 Merikarvia</t>
  </si>
  <si>
    <t>489 Miehikkälä</t>
  </si>
  <si>
    <t>491 Mikkeli</t>
  </si>
  <si>
    <t>494 Muhos</t>
  </si>
  <si>
    <t>495 Multia</t>
  </si>
  <si>
    <t>498 Muonio</t>
  </si>
  <si>
    <t>499 Mustasaari</t>
  </si>
  <si>
    <t>500 Muurame</t>
  </si>
  <si>
    <t>503 Mynämäki</t>
  </si>
  <si>
    <t>504 Myrskylä</t>
  </si>
  <si>
    <t>505 Mäntsälä</t>
  </si>
  <si>
    <t>508 Mänttä-Vilppula</t>
  </si>
  <si>
    <t>507 Mäntyharju</t>
  </si>
  <si>
    <t>529 Naantali</t>
  </si>
  <si>
    <t>531 Nakkila</t>
  </si>
  <si>
    <t>535 Nivala</t>
  </si>
  <si>
    <t>536 Nokia</t>
  </si>
  <si>
    <t>538 Nousiainen</t>
  </si>
  <si>
    <t>541 Nurmes</t>
  </si>
  <si>
    <t>543 Nurmijärvi</t>
  </si>
  <si>
    <t>545 Närpiö</t>
  </si>
  <si>
    <t>560 Orimattila</t>
  </si>
  <si>
    <t>561 Oripää</t>
  </si>
  <si>
    <t>562 Orivesi</t>
  </si>
  <si>
    <t>563 Oulainen</t>
  </si>
  <si>
    <t>564 Oulu</t>
  </si>
  <si>
    <t>309 Outokumpu</t>
  </si>
  <si>
    <t>576 Padasjoki</t>
  </si>
  <si>
    <t>577 Paimio</t>
  </si>
  <si>
    <t>578 Paltamo</t>
  </si>
  <si>
    <t>445 Parainen</t>
  </si>
  <si>
    <t>580 Parikkala</t>
  </si>
  <si>
    <t>581 Parkano</t>
  </si>
  <si>
    <t>599 Pedersören kunta</t>
  </si>
  <si>
    <t>kunta</t>
  </si>
  <si>
    <t>583 Pelkosenniemi</t>
  </si>
  <si>
    <t>854 Pello</t>
  </si>
  <si>
    <t>584 Perho</t>
  </si>
  <si>
    <t>592 Petäjävesi</t>
  </si>
  <si>
    <t>593 Pieksämäki</t>
  </si>
  <si>
    <t>595 Pielavesi</t>
  </si>
  <si>
    <t>598 Pietarsaari</t>
  </si>
  <si>
    <t>601 Pihtipudas</t>
  </si>
  <si>
    <t>604 Pirkkala</t>
  </si>
  <si>
    <t>607 Polvijärvi</t>
  </si>
  <si>
    <t>608 Pomarkku</t>
  </si>
  <si>
    <t>609 Pori</t>
  </si>
  <si>
    <t>611 Pornainen</t>
  </si>
  <si>
    <t>638 Porvoo</t>
  </si>
  <si>
    <t>614 Posio</t>
  </si>
  <si>
    <t>615 Pudasjärvi</t>
  </si>
  <si>
    <t>616 Pukkila</t>
  </si>
  <si>
    <t>619 Punkalaidun</t>
  </si>
  <si>
    <t>620 Puolanka</t>
  </si>
  <si>
    <t>623 Puumala</t>
  </si>
  <si>
    <t>624 Pyhtää</t>
  </si>
  <si>
    <t>625 Pyhäjoki</t>
  </si>
  <si>
    <t>626 Pyhäjärvi</t>
  </si>
  <si>
    <t>630 Pyhäntä</t>
  </si>
  <si>
    <t>631 Pyhäranta</t>
  </si>
  <si>
    <t>635 Pälkäne</t>
  </si>
  <si>
    <t>636 Pöytyä</t>
  </si>
  <si>
    <t>678 Raahe</t>
  </si>
  <si>
    <t>710 Raasepori</t>
  </si>
  <si>
    <t>680 Raisio</t>
  </si>
  <si>
    <t>681 Rantasalmi</t>
  </si>
  <si>
    <t>683 Ranua</t>
  </si>
  <si>
    <t>684 Rauma</t>
  </si>
  <si>
    <t>686 Rautalampi</t>
  </si>
  <si>
    <t>687 Rautavaara</t>
  </si>
  <si>
    <t>689 Rautjärvi</t>
  </si>
  <si>
    <t>691 Reisjärvi</t>
  </si>
  <si>
    <t>694 Riihimäki</t>
  </si>
  <si>
    <t>697 Ristijärvi</t>
  </si>
  <si>
    <t>698 Rovaniemi</t>
  </si>
  <si>
    <t>700 Ruokolahti</t>
  </si>
  <si>
    <t>702 Ruovesi</t>
  </si>
  <si>
    <t>704 Rusko</t>
  </si>
  <si>
    <t>707 Rääkkylä</t>
  </si>
  <si>
    <t>729 Saarijärvi</t>
  </si>
  <si>
    <t>732 Salla</t>
  </si>
  <si>
    <t>734 Salo</t>
  </si>
  <si>
    <t>736 Saltvik</t>
  </si>
  <si>
    <t>790 Sastamala</t>
  </si>
  <si>
    <t>738 Sauvo</t>
  </si>
  <si>
    <t>739 Savitaipale</t>
  </si>
  <si>
    <t>740 Savonlinna</t>
  </si>
  <si>
    <t>742 Savukoski</t>
  </si>
  <si>
    <t>743 Seinäjoki</t>
  </si>
  <si>
    <t>746 Sievi</t>
  </si>
  <si>
    <t>747 Siikainen</t>
  </si>
  <si>
    <t>748 Siikajoki</t>
  </si>
  <si>
    <t>791 Siikalatva</t>
  </si>
  <si>
    <t>749 Siilinjärvi</t>
  </si>
  <si>
    <t>751 Simo</t>
  </si>
  <si>
    <t>753 Sipoo</t>
  </si>
  <si>
    <t>755 Siuntio</t>
  </si>
  <si>
    <t>758 Sodankylä</t>
  </si>
  <si>
    <t>759 Soini</t>
  </si>
  <si>
    <t>761 Somero</t>
  </si>
  <si>
    <t>762 Sonkajärvi</t>
  </si>
  <si>
    <t>765 Sotkamo</t>
  </si>
  <si>
    <t>766 Sottunga</t>
  </si>
  <si>
    <t>768 Sulkava</t>
  </si>
  <si>
    <t>771 Sund</t>
  </si>
  <si>
    <t>777 Suomussalmi</t>
  </si>
  <si>
    <t>778 Suonenjoki</t>
  </si>
  <si>
    <t>781 Sysmä</t>
  </si>
  <si>
    <t>783 Säkylä</t>
  </si>
  <si>
    <t>831 Taipalsaari</t>
  </si>
  <si>
    <t>832 Taivalkoski</t>
  </si>
  <si>
    <t>833 Taivassalo</t>
  </si>
  <si>
    <t>834 Tammela</t>
  </si>
  <si>
    <t>837 Tampere</t>
  </si>
  <si>
    <t>844 Tervo</t>
  </si>
  <si>
    <t>845 Tervola</t>
  </si>
  <si>
    <t>846 Teuva</t>
  </si>
  <si>
    <t>848 Tohmajärvi</t>
  </si>
  <si>
    <t>849 Toholampi</t>
  </si>
  <si>
    <t>850 Toivakka</t>
  </si>
  <si>
    <t>851 Tornio</t>
  </si>
  <si>
    <t>853 Turku</t>
  </si>
  <si>
    <t>857 Tuusniemi</t>
  </si>
  <si>
    <t>858 Tuusula</t>
  </si>
  <si>
    <t>859 Tyrnävä</t>
  </si>
  <si>
    <t>886 Ulvila</t>
  </si>
  <si>
    <t>887 Urjala</t>
  </si>
  <si>
    <t>889 Utajärvi</t>
  </si>
  <si>
    <t>890 Utsjoki</t>
  </si>
  <si>
    <t>892 Uurainen</t>
  </si>
  <si>
    <t>893 Uusikaarlepyy</t>
  </si>
  <si>
    <t>895 Uusikaupunki</t>
  </si>
  <si>
    <t>785 Vaala</t>
  </si>
  <si>
    <t>905 Vaasa</t>
  </si>
  <si>
    <t>908 Valkeakoski</t>
  </si>
  <si>
    <t>092 Vantaa</t>
  </si>
  <si>
    <t>915 Varkaus</t>
  </si>
  <si>
    <t>918 Vehmaa</t>
  </si>
  <si>
    <t>921 Vesanto</t>
  </si>
  <si>
    <t>922 Vesilahti</t>
  </si>
  <si>
    <t>924 Veteli</t>
  </si>
  <si>
    <t>925 Vieremä</t>
  </si>
  <si>
    <t>927 Vihti</t>
  </si>
  <si>
    <t>931 Viitasaari</t>
  </si>
  <si>
    <t>934 Vimpeli</t>
  </si>
  <si>
    <t>935 Virolahti</t>
  </si>
  <si>
    <t>936 Virrat</t>
  </si>
  <si>
    <t>941 Vårdö</t>
  </si>
  <si>
    <t>946 Vöyri</t>
  </si>
  <si>
    <t>976 Ylitornio</t>
  </si>
  <si>
    <t>977 Ylivieska</t>
  </si>
  <si>
    <t>980 Ylöjärvi</t>
  </si>
  <si>
    <t>981 Ypäjä</t>
  </si>
  <si>
    <t>989 Ähtäri</t>
  </si>
  <si>
    <t>992 Äänekoski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</si>
</sst>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9"/>
      <color indexed="81"/>
      <name val="Tahoma"/>
      <family val="2"/>
    </font>
    <font>
      <sz val="12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4"/>
      <color rgb="FFFF0000"/>
      <name val="Arial"/>
      <family val="2"/>
    </font>
    <font>
      <b/>
      <sz val="11"/>
      <color rgb="FFFF0000"/>
      <name val="Aptos Narrow"/>
      <family val="2"/>
      <scheme val="minor"/>
    </font>
    <font>
      <b/>
      <sz val="12"/>
      <color rgb="FFFF0000"/>
      <name val="Arial"/>
      <family val="2"/>
    </font>
    <font>
      <sz val="12"/>
      <color theme="1"/>
      <name val="Daytona"/>
      <family val="2"/>
    </font>
    <font>
      <b/>
      <sz val="12"/>
      <color theme="1"/>
      <name val="Daytona"/>
      <family val="2"/>
    </font>
    <font>
      <sz val="12"/>
      <color theme="1"/>
      <name val="Times New Roman"/>
      <family val="1"/>
    </font>
    <font>
      <b/>
      <sz val="14"/>
      <color theme="1"/>
      <name val="Daytona"/>
      <family val="2"/>
    </font>
    <font>
      <u/>
      <sz val="12"/>
      <color theme="3" tint="0.499984740745262"/>
      <name val="Daytona"/>
      <family val="2"/>
    </font>
    <font>
      <b/>
      <sz val="1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0" xfId="0" applyFill="1"/>
    <xf numFmtId="49" fontId="0" fillId="2" borderId="0" xfId="0" applyNumberFormat="1" applyFill="1"/>
    <xf numFmtId="0" fontId="5" fillId="2" borderId="0" xfId="0" applyFont="1" applyFill="1"/>
    <xf numFmtId="0" fontId="6" fillId="2" borderId="0" xfId="0" applyFont="1" applyFill="1"/>
    <xf numFmtId="0" fontId="9" fillId="2" borderId="0" xfId="0" applyFont="1" applyFill="1"/>
    <xf numFmtId="0" fontId="4" fillId="2" borderId="0" xfId="0" applyFont="1" applyFill="1"/>
    <xf numFmtId="0" fontId="0" fillId="2" borderId="0" xfId="0" applyFill="1" applyAlignment="1">
      <alignment vertical="center"/>
    </xf>
    <xf numFmtId="49" fontId="1" fillId="2" borderId="0" xfId="0" applyNumberFormat="1" applyFont="1" applyFill="1"/>
    <xf numFmtId="0" fontId="3" fillId="0" borderId="12" xfId="0" applyFont="1" applyBorder="1" applyAlignment="1" applyProtection="1">
      <alignment horizontal="right" vertical="center" indent="1"/>
      <protection locked="0"/>
    </xf>
    <xf numFmtId="2" fontId="3" fillId="0" borderId="12" xfId="0" applyNumberFormat="1" applyFont="1" applyBorder="1" applyAlignment="1" applyProtection="1">
      <alignment horizontal="right" vertical="center" indent="1"/>
      <protection locked="0"/>
    </xf>
    <xf numFmtId="0" fontId="3" fillId="0" borderId="3" xfId="0" applyFont="1" applyBorder="1" applyAlignment="1" applyProtection="1">
      <alignment horizontal="right" vertical="center" indent="1"/>
      <protection locked="0"/>
    </xf>
    <xf numFmtId="2" fontId="3" fillId="0" borderId="3" xfId="0" applyNumberFormat="1" applyFont="1" applyBorder="1" applyAlignment="1" applyProtection="1">
      <alignment horizontal="right" vertical="center" indent="1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right" vertical="center" indent="1"/>
      <protection locked="0"/>
    </xf>
    <xf numFmtId="2" fontId="3" fillId="0" borderId="6" xfId="0" applyNumberFormat="1" applyFont="1" applyBorder="1" applyAlignment="1" applyProtection="1">
      <alignment horizontal="right" vertical="center" indent="1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2" fillId="3" borderId="1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49" fontId="0" fillId="0" borderId="0" xfId="0" applyNumberFormat="1"/>
    <xf numFmtId="0" fontId="2" fillId="3" borderId="15" xfId="0" applyFont="1" applyFill="1" applyBorder="1" applyAlignment="1">
      <alignment horizontal="center" wrapText="1"/>
    </xf>
    <xf numFmtId="0" fontId="3" fillId="0" borderId="20" xfId="0" applyFont="1" applyBorder="1" applyAlignment="1" applyProtection="1">
      <alignment horizontal="right" vertical="center" indent="1"/>
      <protection locked="0"/>
    </xf>
    <xf numFmtId="0" fontId="3" fillId="0" borderId="21" xfId="0" applyFont="1" applyBorder="1" applyAlignment="1" applyProtection="1">
      <alignment horizontal="right" vertical="center" indent="1"/>
      <protection locked="0"/>
    </xf>
    <xf numFmtId="0" fontId="3" fillId="0" borderId="22" xfId="0" applyFont="1" applyBorder="1" applyAlignment="1" applyProtection="1">
      <alignment horizontal="right" vertical="center" indent="1"/>
      <protection locked="0"/>
    </xf>
    <xf numFmtId="0" fontId="2" fillId="3" borderId="23" xfId="0" applyFont="1" applyFill="1" applyBorder="1" applyAlignment="1">
      <alignment horizontal="center" wrapText="1"/>
    </xf>
    <xf numFmtId="0" fontId="3" fillId="0" borderId="24" xfId="0" applyFont="1" applyBorder="1" applyAlignment="1" applyProtection="1">
      <alignment horizontal="right" vertical="center" indent="1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left" vertical="center" indent="1"/>
      <protection locked="0"/>
    </xf>
    <xf numFmtId="0" fontId="3" fillId="0" borderId="8" xfId="0" applyFont="1" applyBorder="1" applyAlignment="1" applyProtection="1">
      <alignment horizontal="left" vertical="center" indent="1"/>
      <protection locked="0"/>
    </xf>
    <xf numFmtId="49" fontId="3" fillId="0" borderId="6" xfId="0" applyNumberFormat="1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left" vertical="center"/>
      <protection locked="0"/>
    </xf>
    <xf numFmtId="0" fontId="10" fillId="2" borderId="3" xfId="0" applyFont="1" applyFill="1" applyBorder="1" applyAlignment="1">
      <alignment vertical="center"/>
    </xf>
    <xf numFmtId="0" fontId="3" fillId="0" borderId="26" xfId="0" applyFont="1" applyBorder="1" applyAlignment="1" applyProtection="1">
      <alignment horizontal="left" vertical="center"/>
      <protection locked="0"/>
    </xf>
    <xf numFmtId="0" fontId="10" fillId="2" borderId="24" xfId="0" applyFont="1" applyFill="1" applyBorder="1" applyAlignment="1">
      <alignment vertical="center"/>
    </xf>
    <xf numFmtId="0" fontId="2" fillId="3" borderId="27" xfId="0" applyFont="1" applyFill="1" applyBorder="1" applyAlignment="1">
      <alignment horizontal="center" wrapText="1"/>
    </xf>
    <xf numFmtId="0" fontId="3" fillId="0" borderId="11" xfId="0" applyFont="1" applyBorder="1" applyAlignment="1" applyProtection="1">
      <alignment horizontal="left" vertical="center" indent="1"/>
      <protection locked="0"/>
    </xf>
    <xf numFmtId="49" fontId="3" fillId="0" borderId="12" xfId="0" applyNumberFormat="1" applyFont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>
      <alignment vertical="center"/>
    </xf>
    <xf numFmtId="0" fontId="3" fillId="0" borderId="16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13" fillId="3" borderId="1" xfId="0" applyFont="1" applyFill="1" applyBorder="1" applyAlignment="1">
      <alignment wrapText="1"/>
    </xf>
    <xf numFmtId="0" fontId="7" fillId="2" borderId="11" xfId="0" applyFont="1" applyFill="1" applyBorder="1"/>
    <xf numFmtId="0" fontId="7" fillId="2" borderId="8" xfId="0" applyFont="1" applyFill="1" applyBorder="1"/>
    <xf numFmtId="0" fontId="6" fillId="2" borderId="4" xfId="0" applyFont="1" applyFill="1" applyBorder="1"/>
    <xf numFmtId="164" fontId="7" fillId="0" borderId="13" xfId="0" applyNumberFormat="1" applyFont="1" applyBorder="1" applyAlignment="1" applyProtection="1">
      <alignment horizontal="right" indent="1"/>
      <protection locked="0"/>
    </xf>
    <xf numFmtId="3" fontId="7" fillId="2" borderId="10" xfId="0" applyNumberFormat="1" applyFont="1" applyFill="1" applyBorder="1" applyAlignment="1">
      <alignment horizontal="right" indent="1"/>
    </xf>
    <xf numFmtId="4" fontId="6" fillId="2" borderId="27" xfId="0" applyNumberFormat="1" applyFont="1" applyFill="1" applyBorder="1" applyAlignment="1">
      <alignment horizontal="right" indent="1"/>
    </xf>
    <xf numFmtId="0" fontId="2" fillId="3" borderId="1" xfId="0" applyFont="1" applyFill="1" applyBorder="1" applyAlignment="1">
      <alignment horizontal="center" wrapText="1"/>
    </xf>
    <xf numFmtId="0" fontId="3" fillId="3" borderId="29" xfId="0" applyFont="1" applyFill="1" applyBorder="1" applyAlignment="1">
      <alignment horizontal="right" vertical="center" indent="1"/>
    </xf>
    <xf numFmtId="0" fontId="3" fillId="3" borderId="30" xfId="0" applyFont="1" applyFill="1" applyBorder="1" applyAlignment="1">
      <alignment horizontal="right" vertical="center" indent="1"/>
    </xf>
    <xf numFmtId="0" fontId="14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9" fillId="2" borderId="0" xfId="0" applyFont="1" applyFill="1"/>
    <xf numFmtId="0" fontId="11" fillId="3" borderId="28" xfId="0" applyFont="1" applyFill="1" applyBorder="1" applyAlignment="1">
      <alignment horizontal="center"/>
    </xf>
    <xf numFmtId="0" fontId="12" fillId="3" borderId="25" xfId="0" applyFont="1" applyFill="1" applyBorder="1" applyAlignment="1">
      <alignment horizontal="center"/>
    </xf>
    <xf numFmtId="0" fontId="12" fillId="3" borderId="19" xfId="0" applyFont="1" applyFill="1" applyBorder="1" applyAlignment="1">
      <alignment horizontal="center"/>
    </xf>
    <xf numFmtId="0" fontId="13" fillId="3" borderId="28" xfId="0" applyFont="1" applyFill="1" applyBorder="1" applyAlignment="1">
      <alignment horizontal="center"/>
    </xf>
    <xf numFmtId="0" fontId="13" fillId="3" borderId="25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EEEE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7AB33-533F-4CB6-9783-E8D6C4984B70}">
  <dimension ref="B2:B24"/>
  <sheetViews>
    <sheetView showGridLines="0" topLeftCell="A18" workbookViewId="0">
      <selection activeCell="B2" sqref="B2"/>
    </sheetView>
  </sheetViews>
  <sheetFormatPr defaultRowHeight="14.4" x14ac:dyDescent="0.3"/>
  <cols>
    <col min="1" max="1" width="3.6640625" customWidth="1"/>
    <col min="2" max="2" width="96.88671875" style="58" customWidth="1"/>
  </cols>
  <sheetData>
    <row r="2" spans="2:2" ht="20.399999999999999" x14ac:dyDescent="0.3">
      <c r="B2" s="56" t="s">
        <v>0</v>
      </c>
    </row>
    <row r="3" spans="2:2" ht="36" x14ac:dyDescent="0.3">
      <c r="B3" s="55" t="s">
        <v>1</v>
      </c>
    </row>
    <row r="4" spans="2:2" ht="72" x14ac:dyDescent="0.3">
      <c r="B4" s="55" t="s">
        <v>2</v>
      </c>
    </row>
    <row r="5" spans="2:2" ht="18" x14ac:dyDescent="0.3">
      <c r="B5" s="55"/>
    </row>
    <row r="6" spans="2:2" ht="36" x14ac:dyDescent="0.3">
      <c r="B6" s="55" t="s">
        <v>3</v>
      </c>
    </row>
    <row r="7" spans="2:2" ht="54" x14ac:dyDescent="0.3">
      <c r="B7" s="55" t="s">
        <v>4</v>
      </c>
    </row>
    <row r="8" spans="2:2" ht="36" x14ac:dyDescent="0.3">
      <c r="B8" s="55" t="s">
        <v>5</v>
      </c>
    </row>
    <row r="9" spans="2:2" ht="54" x14ac:dyDescent="0.3">
      <c r="B9" s="55" t="s">
        <v>6</v>
      </c>
    </row>
    <row r="10" spans="2:2" ht="54" x14ac:dyDescent="0.3">
      <c r="B10" s="55" t="s">
        <v>7</v>
      </c>
    </row>
    <row r="11" spans="2:2" ht="72" x14ac:dyDescent="0.3">
      <c r="B11" s="55" t="s">
        <v>8</v>
      </c>
    </row>
    <row r="12" spans="2:2" ht="36" x14ac:dyDescent="0.3">
      <c r="B12" s="55" t="s">
        <v>9</v>
      </c>
    </row>
    <row r="13" spans="2:2" ht="54" x14ac:dyDescent="0.3">
      <c r="B13" s="55" t="s">
        <v>10</v>
      </c>
    </row>
    <row r="14" spans="2:2" ht="108" x14ac:dyDescent="0.3">
      <c r="B14" s="55" t="s">
        <v>11</v>
      </c>
    </row>
    <row r="15" spans="2:2" ht="90" x14ac:dyDescent="0.3">
      <c r="B15" s="55" t="s">
        <v>12</v>
      </c>
    </row>
    <row r="16" spans="2:2" ht="36" x14ac:dyDescent="0.3">
      <c r="B16" s="57" t="s">
        <v>13</v>
      </c>
    </row>
    <row r="17" spans="2:2" ht="54" x14ac:dyDescent="0.3">
      <c r="B17" s="55" t="s">
        <v>14</v>
      </c>
    </row>
    <row r="18" spans="2:2" ht="54" x14ac:dyDescent="0.3">
      <c r="B18" s="55" t="s">
        <v>15</v>
      </c>
    </row>
    <row r="19" spans="2:2" ht="54" x14ac:dyDescent="0.3">
      <c r="B19" s="55" t="s">
        <v>16</v>
      </c>
    </row>
    <row r="20" spans="2:2" ht="72" x14ac:dyDescent="0.3">
      <c r="B20" s="55" t="s">
        <v>17</v>
      </c>
    </row>
    <row r="21" spans="2:2" ht="72" x14ac:dyDescent="0.3">
      <c r="B21" s="55" t="s">
        <v>18</v>
      </c>
    </row>
    <row r="22" spans="2:2" ht="108" x14ac:dyDescent="0.3">
      <c r="B22" s="55" t="s">
        <v>19</v>
      </c>
    </row>
    <row r="23" spans="2:2" ht="36" x14ac:dyDescent="0.3">
      <c r="B23" s="57" t="s">
        <v>20</v>
      </c>
    </row>
    <row r="24" spans="2:2" ht="54" x14ac:dyDescent="0.3">
      <c r="B24" s="55" t="s">
        <v>21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436DE-4BD7-4F7B-83E7-847E529D893F}">
  <dimension ref="B2:Q20"/>
  <sheetViews>
    <sheetView tabSelected="1" zoomScale="90" zoomScaleNormal="90" workbookViewId="0">
      <selection activeCell="I14" sqref="I14"/>
    </sheetView>
  </sheetViews>
  <sheetFormatPr defaultColWidth="8.88671875" defaultRowHeight="14.4" x14ac:dyDescent="0.3"/>
  <cols>
    <col min="1" max="1" width="1.33203125" style="1" customWidth="1"/>
    <col min="2" max="2" width="20.6640625" style="1" customWidth="1"/>
    <col min="3" max="3" width="18.6640625" style="2" customWidth="1"/>
    <col min="4" max="4" width="13" style="1" customWidth="1"/>
    <col min="5" max="5" width="9.109375" style="1" customWidth="1"/>
    <col min="6" max="6" width="9.33203125" style="1" customWidth="1"/>
    <col min="7" max="7" width="9.6640625" style="1" customWidth="1"/>
    <col min="8" max="8" width="14.33203125" style="1" customWidth="1"/>
    <col min="9" max="9" width="27.6640625" style="1" customWidth="1"/>
    <col min="10" max="10" width="14.44140625" style="1" customWidth="1"/>
    <col min="11" max="11" width="20.5546875" style="1" customWidth="1"/>
    <col min="12" max="12" width="13.88671875" style="1" customWidth="1"/>
    <col min="13" max="13" width="12.33203125" style="1" customWidth="1"/>
    <col min="14" max="14" width="14.6640625" style="1" customWidth="1"/>
    <col min="15" max="15" width="46.44140625" style="1" customWidth="1"/>
    <col min="16" max="16" width="27.6640625" style="1" customWidth="1"/>
    <col min="17" max="16384" width="8.88671875" style="1"/>
  </cols>
  <sheetData>
    <row r="2" spans="2:17" ht="19.8" thickBot="1" x14ac:dyDescent="0.4">
      <c r="B2" s="59" t="s">
        <v>22</v>
      </c>
    </row>
    <row r="3" spans="2:17" ht="19.2" customHeight="1" x14ac:dyDescent="0.4">
      <c r="B3" s="3"/>
      <c r="I3" s="46" t="s">
        <v>23</v>
      </c>
      <c r="J3" s="49">
        <v>2000</v>
      </c>
      <c r="M3" s="1" t="str" cm="1">
        <f t="array" ref="M3:M4">IF(OR(G10="",G10&lt;40),"",{"kuiva";"tuore tai kostea"})</f>
        <v>kuiva</v>
      </c>
    </row>
    <row r="4" spans="2:17" ht="16.2" thickBot="1" x14ac:dyDescent="0.35">
      <c r="B4" s="4" t="s">
        <v>24</v>
      </c>
      <c r="I4" s="47" t="s">
        <v>25</v>
      </c>
      <c r="J4" s="50">
        <f>IFERROR(IF(SUM(Q10:Q19)=0,0,SUMPRODUCT(E10:E19,Q10:Q19)/SUM(E10:E19)),"")</f>
        <v>10.333333333333334</v>
      </c>
      <c r="M4" s="1" t="str">
        <v>tuore tai kostea</v>
      </c>
    </row>
    <row r="5" spans="2:17" ht="16.2" thickBot="1" x14ac:dyDescent="0.35">
      <c r="B5" s="5"/>
      <c r="I5" s="48" t="s">
        <v>26</v>
      </c>
      <c r="J5" s="51">
        <f>IFERROR(IF(J4="","",J3/J4),"")</f>
        <v>193.54838709677418</v>
      </c>
    </row>
    <row r="6" spans="2:17" ht="6.6" customHeight="1" x14ac:dyDescent="0.3"/>
    <row r="7" spans="2:17" ht="18" thickBot="1" x14ac:dyDescent="0.35">
      <c r="B7" s="6" t="s">
        <v>27</v>
      </c>
    </row>
    <row r="8" spans="2:17" ht="47.4" thickBot="1" x14ac:dyDescent="0.35">
      <c r="B8" s="60" t="s">
        <v>28</v>
      </c>
      <c r="C8" s="61"/>
      <c r="D8" s="61"/>
      <c r="E8" s="61"/>
      <c r="F8" s="61"/>
      <c r="G8" s="61"/>
      <c r="H8" s="61"/>
      <c r="I8" s="62"/>
      <c r="J8" s="63" t="s">
        <v>29</v>
      </c>
      <c r="K8" s="64"/>
      <c r="L8" s="64"/>
      <c r="M8" s="64"/>
      <c r="N8" s="64"/>
      <c r="O8" s="65"/>
      <c r="P8" s="45" t="s">
        <v>30</v>
      </c>
    </row>
    <row r="9" spans="2:17" ht="79.2" customHeight="1" thickBot="1" x14ac:dyDescent="0.35">
      <c r="B9" s="17" t="s">
        <v>31</v>
      </c>
      <c r="C9" s="19" t="s">
        <v>32</v>
      </c>
      <c r="D9" s="18" t="s">
        <v>33</v>
      </c>
      <c r="E9" s="18" t="s">
        <v>34</v>
      </c>
      <c r="F9" s="18" t="s">
        <v>35</v>
      </c>
      <c r="G9" s="18" t="s">
        <v>36</v>
      </c>
      <c r="H9" s="18" t="s">
        <v>37</v>
      </c>
      <c r="I9" s="23" t="s">
        <v>38</v>
      </c>
      <c r="J9" s="20" t="s">
        <v>39</v>
      </c>
      <c r="K9" s="21" t="s">
        <v>40</v>
      </c>
      <c r="L9" s="21" t="s">
        <v>41</v>
      </c>
      <c r="M9" s="21" t="s">
        <v>42</v>
      </c>
      <c r="N9" s="21" t="s">
        <v>43</v>
      </c>
      <c r="O9" s="38" t="s">
        <v>44</v>
      </c>
      <c r="P9" s="27" t="s">
        <v>45</v>
      </c>
      <c r="Q9" s="52" t="s">
        <v>46</v>
      </c>
    </row>
    <row r="10" spans="2:17" s="7" customFormat="1" ht="16.95" customHeight="1" x14ac:dyDescent="0.3">
      <c r="B10" s="39" t="s">
        <v>47</v>
      </c>
      <c r="C10" s="40"/>
      <c r="D10" s="9"/>
      <c r="E10" s="10">
        <v>1</v>
      </c>
      <c r="F10" s="9">
        <v>50</v>
      </c>
      <c r="G10" s="9">
        <v>60</v>
      </c>
      <c r="H10" s="9">
        <v>100</v>
      </c>
      <c r="I10" s="42" t="s">
        <v>48</v>
      </c>
      <c r="J10" s="13" t="s">
        <v>49</v>
      </c>
      <c r="K10" s="37" t="str">
        <f>IF(OR(G10="",G10&lt;40),"",IF(B10="","",IF(LEN(B10)&lt;3,2,IF(ISNUMBER(MATCH(LEFT(B10,3),{"047";"105";"148";"240";"241";"261";"273";"305";"320";"498";"583";"614";"615";"620";"683";"698";"732";"742";"751";"758";"777";"832";"845";"851";"854";"890";"976"},0)),"pohjoinen","eteläinen tai keskinen"))))</f>
        <v>eteläinen tai keskinen</v>
      </c>
      <c r="L10" s="28">
        <v>20</v>
      </c>
      <c r="M10" s="28">
        <v>50</v>
      </c>
      <c r="N10" s="28">
        <v>5</v>
      </c>
      <c r="O10" s="36" t="s">
        <v>50</v>
      </c>
      <c r="P10" s="24"/>
      <c r="Q10" s="53">
        <f>IFERROR(
IF(I10="",1,IF(I10="kiireellinen hoitotarve (1-5 v)",2,1))*
(
IF(B10="","",
IF(G10&gt;39,
IF(OR(E10="",G10&lt;40),"",(
IF(B10="",0,
IF(G10&lt;80,1,2)+
IF(F10="",0,IF(F10&lt;30,1,IF(F10&lt;60,2,3)))+
IF(K10="eteläinen tai keskinen",IF(L10="",0,IF(L10&lt;25,1,IF(L10&lt;50,2,3))),0)+
IF(K10="pohjoinen",IF(L10="",0,IF(L10&lt;12,1,IF(L10&lt;25,2,3))),0)+
IF(OR(M10="",M10=0),0,IF(M10&lt;5,1,IF(M10&lt;20,2,3)))+
IF(J10="kostea tai tuore",IF(OR(N10="",N10=0),0,IF(N10&lt;10,1,IF(N10&lt;20,2,3))),0)+
IF(J10="kuiva",IF(OR(N10="",N10=0),0,IF(N10&lt;5,1,IF(N10&lt;10,2,3))),0)+
IF(O10="",0,IF(O10="tasarakenteinen tai kaksijaksoinen",1,IF(O10="kerroksellisuutta ja vaihtelevaa tilajakaumaa esiintyy",2,3)))+
IF(H10="",0,IF(H10&lt;1000,1,0))
)
)),
IF(F10="",0,IF(F10&lt;30,1,IF(F10&gt;59,3,2)))+
IF(P10="",0,IF(P10&lt;3,1,IF(P10&gt;5,3,2)))+
IF(H10="",0,IF(H10&lt;1000,1,0))
))
),
"")</f>
        <v>11</v>
      </c>
    </row>
    <row r="11" spans="2:17" s="7" customFormat="1" ht="16.95" customHeight="1" x14ac:dyDescent="0.3">
      <c r="B11" s="30" t="s">
        <v>47</v>
      </c>
      <c r="C11" s="29"/>
      <c r="D11" s="11"/>
      <c r="E11" s="12">
        <v>2</v>
      </c>
      <c r="F11" s="11">
        <v>10</v>
      </c>
      <c r="G11" s="11">
        <v>80</v>
      </c>
      <c r="H11" s="11"/>
      <c r="I11" s="43" t="s">
        <v>48</v>
      </c>
      <c r="J11" s="13" t="s">
        <v>51</v>
      </c>
      <c r="K11" s="35" t="str">
        <f>IF(OR(G11="",G11&lt;40),"",IF(B11="","",IF(LEN(B11)&lt;3,2,IF(ISNUMBER(MATCH(LEFT(B11,3),{"047";"105";"148";"240";"241";"261";"273";"305";"320";"498";"583";"614";"615";"620";"683";"698";"732";"742";"751";"758";"777";"832";"845";"851";"854";"890";"976"},0)),"pohjoinen","eteläinen tai keskinen"))))</f>
        <v>eteläinen tai keskinen</v>
      </c>
      <c r="L11" s="11">
        <v>10</v>
      </c>
      <c r="M11" s="11">
        <v>10</v>
      </c>
      <c r="N11" s="11">
        <v>40</v>
      </c>
      <c r="O11" s="33" t="s">
        <v>50</v>
      </c>
      <c r="P11" s="25"/>
      <c r="Q11" s="53">
        <f t="shared" ref="Q11:Q19" si="0">IFERROR(
IF(I11="",1,IF(I11="kiireellinen hoitotarve (1-5 v)",2,1))*
(
IF(B11="","",
IF(G11&gt;39,
IF(OR(E11="",G11&lt;40),"",(
IF(B11="",0,
IF(G11&lt;80,1,2)+
IF(F11="",0,IF(F11&lt;30,1,IF(F11&lt;60,2,3)))+
IF(K11="eteläinen tai keskinen",IF(L11="",0,IF(L11&lt;25,1,IF(L11&lt;50,2,3))),0)+
IF(K11="pohjoinen",IF(L11="",0,IF(L11&lt;12,1,IF(L11&lt;25,2,3))),0)+
IF(OR(M11="",M11=0),0,IF(M11&lt;5,1,IF(M11&lt;20,2,3)))+
IF(J11="kostea tai tuore",IF(OR(N11="",N11=0),0,IF(N11&lt;10,1,IF(N11&lt;20,2,3))),0)+
IF(J11="kuiva",IF(OR(N11="",N11=0),0,IF(N11&lt;5,1,IF(N11&lt;10,2,3))),0)+
IF(O11="",0,IF(O11="tasarakenteinen tai kaksijaksoinen",1,IF(O11="kerroksellisuutta ja vaihtelevaa tilajakaumaa esiintyy",2,3)))+
IF(H11="",0,IF(H11&lt;1000,1,0))
)
)),
IF(F11="",0,IF(F11&lt;30,1,IF(F11&gt;59,3,2)))+
IF(P11="",0,IF(P11&lt;3,1,IF(P11&gt;5,3,2)))+
IF(H11="",0,IF(H11&lt;1000,1,0))
))
),
"")</f>
        <v>10</v>
      </c>
    </row>
    <row r="12" spans="2:17" s="7" customFormat="1" ht="16.95" customHeight="1" x14ac:dyDescent="0.3">
      <c r="B12" s="30"/>
      <c r="C12" s="29"/>
      <c r="D12" s="11"/>
      <c r="E12" s="12"/>
      <c r="F12" s="11"/>
      <c r="G12" s="11"/>
      <c r="H12" s="11"/>
      <c r="I12" s="43"/>
      <c r="J12" s="13"/>
      <c r="K12" s="35" t="str">
        <f>IF(OR(G12="",G12&lt;40),"",IF(B12="","",IF(LEN(B12)&lt;3,2,IF(ISNUMBER(MATCH(LEFT(B12,3),{"047";"105";"148";"240";"241";"261";"273";"305";"320";"498";"583";"614";"615";"620";"683";"698";"732";"742";"751";"758";"777";"832";"845";"851";"854";"890";"976"},0)),"pohjoinen","eteläinen tai keskinen"))))</f>
        <v/>
      </c>
      <c r="L12" s="11"/>
      <c r="M12" s="11"/>
      <c r="N12" s="11"/>
      <c r="O12" s="33"/>
      <c r="P12" s="25"/>
      <c r="Q12" s="53" t="str">
        <f t="shared" si="0"/>
        <v/>
      </c>
    </row>
    <row r="13" spans="2:17" s="7" customFormat="1" ht="16.95" customHeight="1" x14ac:dyDescent="0.3">
      <c r="B13" s="30"/>
      <c r="C13" s="29"/>
      <c r="D13" s="11"/>
      <c r="E13" s="12"/>
      <c r="F13" s="11"/>
      <c r="G13" s="11"/>
      <c r="H13" s="11"/>
      <c r="I13" s="43"/>
      <c r="J13" s="13"/>
      <c r="K13" s="35" t="str">
        <f>IF(OR(G13="",G13&lt;40),"",IF(B13="","",IF(LEN(B13)&lt;3,2,IF(ISNUMBER(MATCH(LEFT(B13,3),{"047";"105";"148";"240";"241";"261";"273";"305";"320";"498";"583";"614";"615";"620";"683";"698";"732";"742";"751";"758";"777";"832";"845";"851";"854";"890";"976"},0)),"pohjoinen","eteläinen tai keskinen"))))</f>
        <v/>
      </c>
      <c r="L13" s="11"/>
      <c r="M13" s="11"/>
      <c r="N13" s="11"/>
      <c r="O13" s="33"/>
      <c r="P13" s="25"/>
      <c r="Q13" s="53" t="str">
        <f t="shared" si="0"/>
        <v/>
      </c>
    </row>
    <row r="14" spans="2:17" s="7" customFormat="1" ht="16.95" customHeight="1" x14ac:dyDescent="0.3">
      <c r="B14" s="30"/>
      <c r="C14" s="29"/>
      <c r="D14" s="11"/>
      <c r="E14" s="12"/>
      <c r="F14" s="11"/>
      <c r="G14" s="11"/>
      <c r="H14" s="11"/>
      <c r="I14" s="43"/>
      <c r="J14" s="13"/>
      <c r="K14" s="35" t="str">
        <f>IF(OR(G14="",G14&lt;40),"",IF(B14="","",IF(LEN(B14)&lt;3,2,IF(ISNUMBER(MATCH(LEFT(B14,3),{"047";"105";"148";"240";"241";"261";"273";"305";"320";"498";"583";"614";"615";"620";"683";"698";"732";"742";"751";"758";"777";"832";"845";"851";"854";"890";"976"},0)),"pohjoinen","eteläinen tai keskinen"))))</f>
        <v/>
      </c>
      <c r="L14" s="11"/>
      <c r="M14" s="11"/>
      <c r="N14" s="11"/>
      <c r="O14" s="33"/>
      <c r="P14" s="25"/>
      <c r="Q14" s="53" t="str">
        <f t="shared" si="0"/>
        <v/>
      </c>
    </row>
    <row r="15" spans="2:17" s="7" customFormat="1" ht="16.95" customHeight="1" x14ac:dyDescent="0.3">
      <c r="B15" s="30"/>
      <c r="C15" s="29"/>
      <c r="D15" s="11"/>
      <c r="E15" s="12"/>
      <c r="F15" s="11"/>
      <c r="G15" s="11"/>
      <c r="H15" s="11"/>
      <c r="I15" s="43"/>
      <c r="J15" s="13"/>
      <c r="K15" s="35" t="str">
        <f>IF(OR(G15="",G15&lt;40),"",IF(B15="","",IF(LEN(B15)&lt;3,2,IF(ISNUMBER(MATCH(LEFT(B15,3),{"047";"105";"148";"240";"241";"261";"273";"305";"320";"498";"583";"614";"615";"620";"683";"698";"732";"742";"751";"758";"777";"832";"845";"851";"854";"890";"976"},0)),"pohjoinen","eteläinen tai keskinen"))))</f>
        <v/>
      </c>
      <c r="L15" s="11"/>
      <c r="M15" s="11"/>
      <c r="N15" s="11"/>
      <c r="O15" s="33"/>
      <c r="P15" s="25"/>
      <c r="Q15" s="53" t="str">
        <f t="shared" si="0"/>
        <v/>
      </c>
    </row>
    <row r="16" spans="2:17" s="7" customFormat="1" ht="16.95" customHeight="1" x14ac:dyDescent="0.3">
      <c r="B16" s="30"/>
      <c r="C16" s="29"/>
      <c r="D16" s="11"/>
      <c r="E16" s="12"/>
      <c r="F16" s="11"/>
      <c r="G16" s="11"/>
      <c r="H16" s="11"/>
      <c r="I16" s="43"/>
      <c r="J16" s="13"/>
      <c r="K16" s="35" t="str">
        <f>IF(OR(G16="",G16&lt;40),"",IF(B16="","",IF(LEN(B16)&lt;3,2,IF(ISNUMBER(MATCH(LEFT(B16,3),{"047";"105";"148";"240";"241";"261";"273";"305";"320";"498";"583";"614";"615";"620";"683";"698";"732";"742";"751";"758";"777";"832";"845";"851";"854";"890";"976"},0)),"pohjoinen","eteläinen tai keskinen"))))</f>
        <v/>
      </c>
      <c r="L16" s="11"/>
      <c r="M16" s="11"/>
      <c r="N16" s="11"/>
      <c r="O16" s="33"/>
      <c r="P16" s="25"/>
      <c r="Q16" s="53" t="str">
        <f t="shared" si="0"/>
        <v/>
      </c>
    </row>
    <row r="17" spans="2:17" s="7" customFormat="1" ht="16.95" customHeight="1" x14ac:dyDescent="0.3">
      <c r="B17" s="30"/>
      <c r="C17" s="29"/>
      <c r="D17" s="11"/>
      <c r="E17" s="12"/>
      <c r="F17" s="11"/>
      <c r="G17" s="11"/>
      <c r="H17" s="11"/>
      <c r="I17" s="43"/>
      <c r="J17" s="13"/>
      <c r="K17" s="35" t="str">
        <f>IF(OR(G17="",G17&lt;40),"",IF(B17="","",IF(LEN(B17)&lt;3,2,IF(ISNUMBER(MATCH(LEFT(B17,3),{"047";"105";"148";"240";"241";"261";"273";"305";"320";"498";"583";"614";"615";"620";"683";"698";"732";"742";"751";"758";"777";"832";"845";"851";"854";"890";"976"},0)),"pohjoinen","eteläinen tai keskinen"))))</f>
        <v/>
      </c>
      <c r="L17" s="11"/>
      <c r="M17" s="11"/>
      <c r="N17" s="11"/>
      <c r="O17" s="33"/>
      <c r="P17" s="25"/>
      <c r="Q17" s="53" t="str">
        <f t="shared" si="0"/>
        <v/>
      </c>
    </row>
    <row r="18" spans="2:17" s="7" customFormat="1" ht="16.95" customHeight="1" x14ac:dyDescent="0.3">
      <c r="B18" s="30"/>
      <c r="C18" s="29"/>
      <c r="D18" s="11"/>
      <c r="E18" s="12"/>
      <c r="F18" s="11"/>
      <c r="G18" s="11"/>
      <c r="H18" s="11"/>
      <c r="I18" s="43"/>
      <c r="J18" s="13"/>
      <c r="K18" s="35" t="str">
        <f>IF(OR(G18="",G18&lt;40),"",IF(B18="","",IF(LEN(B18)&lt;3,2,IF(ISNUMBER(MATCH(LEFT(B18,3),{"047";"105";"148";"240";"241";"261";"273";"305";"320";"498";"583";"614";"615";"620";"683";"698";"732";"742";"751";"758";"777";"832";"845";"851";"854";"890";"976"},0)),"pohjoinen","eteläinen tai keskinen"))))</f>
        <v/>
      </c>
      <c r="L18" s="11"/>
      <c r="M18" s="11"/>
      <c r="N18" s="11"/>
      <c r="O18" s="33"/>
      <c r="P18" s="25"/>
      <c r="Q18" s="53" t="str">
        <f t="shared" si="0"/>
        <v/>
      </c>
    </row>
    <row r="19" spans="2:17" ht="15" thickBot="1" x14ac:dyDescent="0.35">
      <c r="B19" s="31"/>
      <c r="C19" s="32"/>
      <c r="D19" s="14"/>
      <c r="E19" s="15"/>
      <c r="F19" s="14"/>
      <c r="G19" s="14"/>
      <c r="H19" s="14"/>
      <c r="I19" s="44"/>
      <c r="J19" s="16"/>
      <c r="K19" s="41" t="str">
        <f>IF(OR(G19="",G19&lt;40),"",IF(B19="","",IF(LEN(B19)&lt;3,2,IF(ISNUMBER(MATCH(LEFT(B19,3),{"047";"105";"148";"240";"241";"261";"273";"305";"320";"498";"583";"614";"615";"620";"683";"698";"732";"742";"751";"758";"777";"832";"845";"851";"854";"890";"976"},0)),"pohjoinen","eteläinen tai keskinen"))))</f>
        <v/>
      </c>
      <c r="L19" s="14"/>
      <c r="M19" s="14"/>
      <c r="N19" s="14"/>
      <c r="O19" s="34"/>
      <c r="P19" s="26"/>
      <c r="Q19" s="54" t="str">
        <f t="shared" si="0"/>
        <v/>
      </c>
    </row>
    <row r="20" spans="2:17" x14ac:dyDescent="0.3">
      <c r="C20" s="8"/>
    </row>
  </sheetData>
  <sheetProtection sheet="1" selectLockedCells="1"/>
  <mergeCells count="2">
    <mergeCell ref="B8:I8"/>
    <mergeCell ref="J8:O8"/>
  </mergeCells>
  <dataValidations count="5">
    <dataValidation type="list" allowBlank="1" showInputMessage="1" showErrorMessage="1" sqref="J10:J19" xr:uid="{EC3B3F31-C71F-4E64-87EC-23692C851FF0}">
      <formula1>"kuiva,kostea tai tuore"</formula1>
    </dataValidation>
    <dataValidation type="custom" allowBlank="1" showInputMessage="1" showErrorMessage="1" error="Pitää olla kokonaisluku" sqref="P10:P19 F10:H19 L10:N19" xr:uid="{D39F7570-2BDB-4E6D-94A5-5D61FC94951D}">
      <formula1>AND(ISNUMBER(F10),F10=INT(F10))</formula1>
    </dataValidation>
    <dataValidation type="decimal" allowBlank="1" showInputMessage="1" showErrorMessage="1" error="Sallitut arvot 0,05-100" sqref="E10:E19" xr:uid="{089A7F9E-FB40-408D-B99F-22463529E04C}">
      <formula1>0.05</formula1>
      <formula2>100</formula2>
    </dataValidation>
    <dataValidation allowBlank="1" showInputMessage="1" showErrorMessage="1" error="Pitää olla kokonaisluku" sqref="K10:K19" xr:uid="{D246A1BE-6128-4997-8A28-E7801836BEA8}"/>
    <dataValidation type="decimal" allowBlank="1" showInputMessage="1" showErrorMessage="1" error="Pitää olla luku" sqref="J3" xr:uid="{0F2F701D-9E45-41FA-A902-C523519D786A}">
      <formula1>0</formula1>
      <formula2>1000000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903AF4A8-AE32-434F-BE29-528F6A448D9A}">
          <x14:formula1>
            <xm:f>apu!$A$1:$A$308</xm:f>
          </x14:formula1>
          <xm:sqref>B10:B19</xm:sqref>
        </x14:dataValidation>
        <x14:dataValidation type="list" allowBlank="1" showInputMessage="1" showErrorMessage="1" xr:uid="{CBE0332E-E7C7-4D8E-928B-CD5404D41DBB}">
          <x14:formula1>
            <xm:f>apu!$C$1:$C$3</xm:f>
          </x14:formula1>
          <xm:sqref>O10:O19</xm:sqref>
        </x14:dataValidation>
        <x14:dataValidation type="list" allowBlank="1" showInputMessage="1" showErrorMessage="1" xr:uid="{D4930468-21DE-4324-9FAE-6F41971C9F97}">
          <x14:formula1>
            <xm:f>apu!$B$1:$B$2</xm:f>
          </x14:formula1>
          <xm:sqref>I13:I19 I10:I11</xm:sqref>
        </x14:dataValidation>
        <x14:dataValidation type="list" allowBlank="1" showInputMessage="1" showErrorMessage="1" error="Pitää olla kokonaisluku" xr:uid="{6D6381B3-09DB-45D0-B1A4-6350EDFE57DC}">
          <x14:formula1>
            <xm:f>apu!$B$1:$B$2</xm:f>
          </x14:formula1>
          <xm:sqref>I13:I19 I10:I11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28B0E-7AFA-4265-8267-4D56FBC19B1A}">
  <dimension ref="A1:J308"/>
  <sheetViews>
    <sheetView workbookViewId="0">
      <selection sqref="A1:A308"/>
    </sheetView>
  </sheetViews>
  <sheetFormatPr defaultRowHeight="14.4" x14ac:dyDescent="0.3"/>
  <cols>
    <col min="1" max="1" width="19.33203125" bestFit="1" customWidth="1"/>
    <col min="2" max="2" width="27.5546875" customWidth="1"/>
    <col min="3" max="3" width="47.6640625" bestFit="1" customWidth="1"/>
    <col min="4" max="4" width="13.33203125" bestFit="1" customWidth="1"/>
    <col min="6" max="6" width="8.88671875" style="22"/>
  </cols>
  <sheetData>
    <row r="1" spans="1:7" x14ac:dyDescent="0.3">
      <c r="A1" t="s">
        <v>47</v>
      </c>
      <c r="B1" t="s">
        <v>48</v>
      </c>
      <c r="C1" t="s">
        <v>50</v>
      </c>
      <c r="D1" t="s">
        <v>49</v>
      </c>
      <c r="G1" s="22"/>
    </row>
    <row r="2" spans="1:7" x14ac:dyDescent="0.3">
      <c r="A2" t="s">
        <v>52</v>
      </c>
      <c r="B2" t="s">
        <v>53</v>
      </c>
      <c r="C2" t="s">
        <v>54</v>
      </c>
      <c r="D2" t="s">
        <v>55</v>
      </c>
    </row>
    <row r="3" spans="1:7" x14ac:dyDescent="0.3">
      <c r="A3" t="s">
        <v>56</v>
      </c>
      <c r="C3" t="s">
        <v>57</v>
      </c>
    </row>
    <row r="4" spans="1:7" x14ac:dyDescent="0.3">
      <c r="A4" t="s">
        <v>58</v>
      </c>
    </row>
    <row r="5" spans="1:7" x14ac:dyDescent="0.3">
      <c r="A5" t="s">
        <v>59</v>
      </c>
    </row>
    <row r="6" spans="1:7" x14ac:dyDescent="0.3">
      <c r="A6" t="s">
        <v>60</v>
      </c>
    </row>
    <row r="7" spans="1:7" x14ac:dyDescent="0.3">
      <c r="A7" t="s">
        <v>61</v>
      </c>
    </row>
    <row r="8" spans="1:7" x14ac:dyDescent="0.3">
      <c r="A8" t="s">
        <v>62</v>
      </c>
    </row>
    <row r="9" spans="1:7" x14ac:dyDescent="0.3">
      <c r="A9" t="s">
        <v>63</v>
      </c>
    </row>
    <row r="10" spans="1:7" x14ac:dyDescent="0.3">
      <c r="A10" t="s">
        <v>64</v>
      </c>
    </row>
    <row r="11" spans="1:7" x14ac:dyDescent="0.3">
      <c r="A11" t="s">
        <v>65</v>
      </c>
    </row>
    <row r="12" spans="1:7" x14ac:dyDescent="0.3">
      <c r="A12" t="s">
        <v>66</v>
      </c>
    </row>
    <row r="13" spans="1:7" x14ac:dyDescent="0.3">
      <c r="A13" t="s">
        <v>67</v>
      </c>
    </row>
    <row r="14" spans="1:7" x14ac:dyDescent="0.3">
      <c r="A14" t="s">
        <v>68</v>
      </c>
    </row>
    <row r="15" spans="1:7" x14ac:dyDescent="0.3">
      <c r="A15" t="s">
        <v>69</v>
      </c>
    </row>
    <row r="16" spans="1:7" x14ac:dyDescent="0.3">
      <c r="A16" t="s">
        <v>70</v>
      </c>
    </row>
    <row r="17" spans="1:1" x14ac:dyDescent="0.3">
      <c r="A17" t="s">
        <v>71</v>
      </c>
    </row>
    <row r="18" spans="1:1" x14ac:dyDescent="0.3">
      <c r="A18" t="s">
        <v>72</v>
      </c>
    </row>
    <row r="19" spans="1:1" x14ac:dyDescent="0.3">
      <c r="A19" t="s">
        <v>73</v>
      </c>
    </row>
    <row r="20" spans="1:1" x14ac:dyDescent="0.3">
      <c r="A20" t="s">
        <v>74</v>
      </c>
    </row>
    <row r="21" spans="1:1" x14ac:dyDescent="0.3">
      <c r="A21" t="s">
        <v>75</v>
      </c>
    </row>
    <row r="22" spans="1:1" x14ac:dyDescent="0.3">
      <c r="A22" t="s">
        <v>76</v>
      </c>
    </row>
    <row r="23" spans="1:1" x14ac:dyDescent="0.3">
      <c r="A23" t="s">
        <v>77</v>
      </c>
    </row>
    <row r="24" spans="1:1" x14ac:dyDescent="0.3">
      <c r="A24" t="s">
        <v>78</v>
      </c>
    </row>
    <row r="25" spans="1:1" x14ac:dyDescent="0.3">
      <c r="A25" t="s">
        <v>79</v>
      </c>
    </row>
    <row r="26" spans="1:1" x14ac:dyDescent="0.3">
      <c r="A26" t="s">
        <v>80</v>
      </c>
    </row>
    <row r="27" spans="1:1" x14ac:dyDescent="0.3">
      <c r="A27" t="s">
        <v>81</v>
      </c>
    </row>
    <row r="28" spans="1:1" x14ac:dyDescent="0.3">
      <c r="A28" t="s">
        <v>82</v>
      </c>
    </row>
    <row r="29" spans="1:1" x14ac:dyDescent="0.3">
      <c r="A29" t="s">
        <v>83</v>
      </c>
    </row>
    <row r="30" spans="1:1" x14ac:dyDescent="0.3">
      <c r="A30" t="s">
        <v>84</v>
      </c>
    </row>
    <row r="31" spans="1:1" x14ac:dyDescent="0.3">
      <c r="A31" t="s">
        <v>85</v>
      </c>
    </row>
    <row r="32" spans="1:1" x14ac:dyDescent="0.3">
      <c r="A32" t="s">
        <v>86</v>
      </c>
    </row>
    <row r="33" spans="1:1" x14ac:dyDescent="0.3">
      <c r="A33" t="s">
        <v>87</v>
      </c>
    </row>
    <row r="34" spans="1:1" x14ac:dyDescent="0.3">
      <c r="A34" t="s">
        <v>88</v>
      </c>
    </row>
    <row r="35" spans="1:1" x14ac:dyDescent="0.3">
      <c r="A35" t="s">
        <v>89</v>
      </c>
    </row>
    <row r="36" spans="1:1" x14ac:dyDescent="0.3">
      <c r="A36" t="s">
        <v>90</v>
      </c>
    </row>
    <row r="37" spans="1:1" x14ac:dyDescent="0.3">
      <c r="A37" t="s">
        <v>91</v>
      </c>
    </row>
    <row r="38" spans="1:1" x14ac:dyDescent="0.3">
      <c r="A38" t="s">
        <v>92</v>
      </c>
    </row>
    <row r="39" spans="1:1" x14ac:dyDescent="0.3">
      <c r="A39" t="s">
        <v>93</v>
      </c>
    </row>
    <row r="40" spans="1:1" x14ac:dyDescent="0.3">
      <c r="A40" t="s">
        <v>94</v>
      </c>
    </row>
    <row r="41" spans="1:1" x14ac:dyDescent="0.3">
      <c r="A41" t="s">
        <v>95</v>
      </c>
    </row>
    <row r="42" spans="1:1" x14ac:dyDescent="0.3">
      <c r="A42" t="s">
        <v>96</v>
      </c>
    </row>
    <row r="43" spans="1:1" x14ac:dyDescent="0.3">
      <c r="A43" t="s">
        <v>97</v>
      </c>
    </row>
    <row r="44" spans="1:1" x14ac:dyDescent="0.3">
      <c r="A44" t="s">
        <v>98</v>
      </c>
    </row>
    <row r="45" spans="1:1" x14ac:dyDescent="0.3">
      <c r="A45" t="s">
        <v>99</v>
      </c>
    </row>
    <row r="46" spans="1:1" x14ac:dyDescent="0.3">
      <c r="A46" t="s">
        <v>100</v>
      </c>
    </row>
    <row r="47" spans="1:1" x14ac:dyDescent="0.3">
      <c r="A47" t="s">
        <v>101</v>
      </c>
    </row>
    <row r="48" spans="1:1" x14ac:dyDescent="0.3">
      <c r="A48" t="s">
        <v>102</v>
      </c>
    </row>
    <row r="49" spans="1:1" x14ac:dyDescent="0.3">
      <c r="A49" t="s">
        <v>103</v>
      </c>
    </row>
    <row r="50" spans="1:1" x14ac:dyDescent="0.3">
      <c r="A50" t="s">
        <v>104</v>
      </c>
    </row>
    <row r="51" spans="1:1" x14ac:dyDescent="0.3">
      <c r="A51" t="s">
        <v>105</v>
      </c>
    </row>
    <row r="52" spans="1:1" x14ac:dyDescent="0.3">
      <c r="A52" t="s">
        <v>106</v>
      </c>
    </row>
    <row r="53" spans="1:1" x14ac:dyDescent="0.3">
      <c r="A53" t="s">
        <v>107</v>
      </c>
    </row>
    <row r="54" spans="1:1" x14ac:dyDescent="0.3">
      <c r="A54" t="s">
        <v>108</v>
      </c>
    </row>
    <row r="55" spans="1:1" x14ac:dyDescent="0.3">
      <c r="A55" t="s">
        <v>109</v>
      </c>
    </row>
    <row r="56" spans="1:1" x14ac:dyDescent="0.3">
      <c r="A56" t="s">
        <v>110</v>
      </c>
    </row>
    <row r="57" spans="1:1" x14ac:dyDescent="0.3">
      <c r="A57" t="s">
        <v>111</v>
      </c>
    </row>
    <row r="58" spans="1:1" x14ac:dyDescent="0.3">
      <c r="A58" t="s">
        <v>112</v>
      </c>
    </row>
    <row r="59" spans="1:1" x14ac:dyDescent="0.3">
      <c r="A59" t="s">
        <v>113</v>
      </c>
    </row>
    <row r="60" spans="1:1" x14ac:dyDescent="0.3">
      <c r="A60" t="s">
        <v>114</v>
      </c>
    </row>
    <row r="61" spans="1:1" x14ac:dyDescent="0.3">
      <c r="A61" t="s">
        <v>115</v>
      </c>
    </row>
    <row r="62" spans="1:1" x14ac:dyDescent="0.3">
      <c r="A62" t="s">
        <v>116</v>
      </c>
    </row>
    <row r="63" spans="1:1" x14ac:dyDescent="0.3">
      <c r="A63" t="s">
        <v>117</v>
      </c>
    </row>
    <row r="64" spans="1:1" x14ac:dyDescent="0.3">
      <c r="A64" t="s">
        <v>118</v>
      </c>
    </row>
    <row r="65" spans="1:1" x14ac:dyDescent="0.3">
      <c r="A65" t="s">
        <v>119</v>
      </c>
    </row>
    <row r="66" spans="1:1" x14ac:dyDescent="0.3">
      <c r="A66" t="s">
        <v>120</v>
      </c>
    </row>
    <row r="67" spans="1:1" x14ac:dyDescent="0.3">
      <c r="A67" t="s">
        <v>121</v>
      </c>
    </row>
    <row r="68" spans="1:1" x14ac:dyDescent="0.3">
      <c r="A68" t="s">
        <v>122</v>
      </c>
    </row>
    <row r="69" spans="1:1" x14ac:dyDescent="0.3">
      <c r="A69" t="s">
        <v>123</v>
      </c>
    </row>
    <row r="70" spans="1:1" x14ac:dyDescent="0.3">
      <c r="A70" t="s">
        <v>124</v>
      </c>
    </row>
    <row r="71" spans="1:1" x14ac:dyDescent="0.3">
      <c r="A71" t="s">
        <v>125</v>
      </c>
    </row>
    <row r="72" spans="1:1" x14ac:dyDescent="0.3">
      <c r="A72" t="s">
        <v>126</v>
      </c>
    </row>
    <row r="73" spans="1:1" x14ac:dyDescent="0.3">
      <c r="A73" t="s">
        <v>127</v>
      </c>
    </row>
    <row r="74" spans="1:1" x14ac:dyDescent="0.3">
      <c r="A74" t="s">
        <v>128</v>
      </c>
    </row>
    <row r="75" spans="1:1" x14ac:dyDescent="0.3">
      <c r="A75" t="s">
        <v>129</v>
      </c>
    </row>
    <row r="76" spans="1:1" x14ac:dyDescent="0.3">
      <c r="A76" t="s">
        <v>130</v>
      </c>
    </row>
    <row r="77" spans="1:1" x14ac:dyDescent="0.3">
      <c r="A77" t="s">
        <v>131</v>
      </c>
    </row>
    <row r="78" spans="1:1" x14ac:dyDescent="0.3">
      <c r="A78" t="s">
        <v>132</v>
      </c>
    </row>
    <row r="79" spans="1:1" x14ac:dyDescent="0.3">
      <c r="A79" t="s">
        <v>133</v>
      </c>
    </row>
    <row r="80" spans="1:1" x14ac:dyDescent="0.3">
      <c r="A80" t="s">
        <v>134</v>
      </c>
    </row>
    <row r="81" spans="1:1" x14ac:dyDescent="0.3">
      <c r="A81" t="s">
        <v>135</v>
      </c>
    </row>
    <row r="82" spans="1:1" x14ac:dyDescent="0.3">
      <c r="A82" t="s">
        <v>136</v>
      </c>
    </row>
    <row r="83" spans="1:1" x14ac:dyDescent="0.3">
      <c r="A83" t="s">
        <v>137</v>
      </c>
    </row>
    <row r="84" spans="1:1" x14ac:dyDescent="0.3">
      <c r="A84" t="s">
        <v>138</v>
      </c>
    </row>
    <row r="85" spans="1:1" x14ac:dyDescent="0.3">
      <c r="A85" t="s">
        <v>139</v>
      </c>
    </row>
    <row r="86" spans="1:1" x14ac:dyDescent="0.3">
      <c r="A86" t="s">
        <v>140</v>
      </c>
    </row>
    <row r="87" spans="1:1" x14ac:dyDescent="0.3">
      <c r="A87" t="s">
        <v>141</v>
      </c>
    </row>
    <row r="88" spans="1:1" x14ac:dyDescent="0.3">
      <c r="A88" t="s">
        <v>142</v>
      </c>
    </row>
    <row r="89" spans="1:1" x14ac:dyDescent="0.3">
      <c r="A89" t="s">
        <v>143</v>
      </c>
    </row>
    <row r="90" spans="1:1" x14ac:dyDescent="0.3">
      <c r="A90" t="s">
        <v>144</v>
      </c>
    </row>
    <row r="91" spans="1:1" x14ac:dyDescent="0.3">
      <c r="A91" t="s">
        <v>145</v>
      </c>
    </row>
    <row r="92" spans="1:1" x14ac:dyDescent="0.3">
      <c r="A92" t="s">
        <v>146</v>
      </c>
    </row>
    <row r="93" spans="1:1" x14ac:dyDescent="0.3">
      <c r="A93" t="s">
        <v>147</v>
      </c>
    </row>
    <row r="94" spans="1:1" x14ac:dyDescent="0.3">
      <c r="A94" t="s">
        <v>148</v>
      </c>
    </row>
    <row r="95" spans="1:1" x14ac:dyDescent="0.3">
      <c r="A95" t="s">
        <v>149</v>
      </c>
    </row>
    <row r="96" spans="1:1" x14ac:dyDescent="0.3">
      <c r="A96" t="s">
        <v>150</v>
      </c>
    </row>
    <row r="97" spans="1:10" x14ac:dyDescent="0.3">
      <c r="A97" t="s">
        <v>151</v>
      </c>
    </row>
    <row r="98" spans="1:10" x14ac:dyDescent="0.3">
      <c r="A98" t="s">
        <v>152</v>
      </c>
    </row>
    <row r="99" spans="1:10" x14ac:dyDescent="0.3">
      <c r="A99" t="s">
        <v>153</v>
      </c>
    </row>
    <row r="100" spans="1:10" x14ac:dyDescent="0.3">
      <c r="A100" t="s">
        <v>154</v>
      </c>
    </row>
    <row r="101" spans="1:10" x14ac:dyDescent="0.3">
      <c r="A101" t="s">
        <v>155</v>
      </c>
    </row>
    <row r="102" spans="1:10" x14ac:dyDescent="0.3">
      <c r="A102" t="s">
        <v>156</v>
      </c>
    </row>
    <row r="103" spans="1:10" x14ac:dyDescent="0.3">
      <c r="A103" t="s">
        <v>157</v>
      </c>
    </row>
    <row r="104" spans="1:10" x14ac:dyDescent="0.3">
      <c r="A104" t="s">
        <v>158</v>
      </c>
    </row>
    <row r="105" spans="1:10" x14ac:dyDescent="0.3">
      <c r="A105" t="s">
        <v>159</v>
      </c>
    </row>
    <row r="106" spans="1:10" x14ac:dyDescent="0.3">
      <c r="A106" t="s">
        <v>160</v>
      </c>
      <c r="J106" t="s">
        <v>161</v>
      </c>
    </row>
    <row r="107" spans="1:10" x14ac:dyDescent="0.3">
      <c r="A107" t="s">
        <v>162</v>
      </c>
    </row>
    <row r="108" spans="1:10" x14ac:dyDescent="0.3">
      <c r="A108" t="s">
        <v>163</v>
      </c>
    </row>
    <row r="109" spans="1:10" x14ac:dyDescent="0.3">
      <c r="A109" t="s">
        <v>164</v>
      </c>
    </row>
    <row r="110" spans="1:10" x14ac:dyDescent="0.3">
      <c r="A110" t="s">
        <v>165</v>
      </c>
    </row>
    <row r="111" spans="1:10" x14ac:dyDescent="0.3">
      <c r="A111" t="s">
        <v>166</v>
      </c>
    </row>
    <row r="112" spans="1:10" x14ac:dyDescent="0.3">
      <c r="A112" t="s">
        <v>167</v>
      </c>
    </row>
    <row r="113" spans="1:1" x14ac:dyDescent="0.3">
      <c r="A113" t="s">
        <v>168</v>
      </c>
    </row>
    <row r="114" spans="1:1" x14ac:dyDescent="0.3">
      <c r="A114" t="s">
        <v>169</v>
      </c>
    </row>
    <row r="115" spans="1:1" x14ac:dyDescent="0.3">
      <c r="A115" t="s">
        <v>170</v>
      </c>
    </row>
    <row r="116" spans="1:1" x14ac:dyDescent="0.3">
      <c r="A116" t="s">
        <v>171</v>
      </c>
    </row>
    <row r="117" spans="1:1" x14ac:dyDescent="0.3">
      <c r="A117" t="s">
        <v>172</v>
      </c>
    </row>
    <row r="118" spans="1:1" x14ac:dyDescent="0.3">
      <c r="A118" t="s">
        <v>173</v>
      </c>
    </row>
    <row r="119" spans="1:1" x14ac:dyDescent="0.3">
      <c r="A119" t="s">
        <v>174</v>
      </c>
    </row>
    <row r="120" spans="1:1" x14ac:dyDescent="0.3">
      <c r="A120" t="s">
        <v>175</v>
      </c>
    </row>
    <row r="121" spans="1:1" x14ac:dyDescent="0.3">
      <c r="A121" t="s">
        <v>176</v>
      </c>
    </row>
    <row r="122" spans="1:1" x14ac:dyDescent="0.3">
      <c r="A122" t="s">
        <v>177</v>
      </c>
    </row>
    <row r="123" spans="1:1" x14ac:dyDescent="0.3">
      <c r="A123" t="s">
        <v>178</v>
      </c>
    </row>
    <row r="124" spans="1:1" x14ac:dyDescent="0.3">
      <c r="A124" t="s">
        <v>179</v>
      </c>
    </row>
    <row r="125" spans="1:1" x14ac:dyDescent="0.3">
      <c r="A125" t="s">
        <v>180</v>
      </c>
    </row>
    <row r="126" spans="1:1" x14ac:dyDescent="0.3">
      <c r="A126" t="s">
        <v>181</v>
      </c>
    </row>
    <row r="127" spans="1:1" x14ac:dyDescent="0.3">
      <c r="A127" t="s">
        <v>182</v>
      </c>
    </row>
    <row r="128" spans="1:1" x14ac:dyDescent="0.3">
      <c r="A128" t="s">
        <v>183</v>
      </c>
    </row>
    <row r="129" spans="1:1" x14ac:dyDescent="0.3">
      <c r="A129" t="s">
        <v>184</v>
      </c>
    </row>
    <row r="130" spans="1:1" x14ac:dyDescent="0.3">
      <c r="A130" t="s">
        <v>185</v>
      </c>
    </row>
    <row r="131" spans="1:1" x14ac:dyDescent="0.3">
      <c r="A131" t="s">
        <v>186</v>
      </c>
    </row>
    <row r="132" spans="1:1" x14ac:dyDescent="0.3">
      <c r="A132" t="s">
        <v>187</v>
      </c>
    </row>
    <row r="133" spans="1:1" x14ac:dyDescent="0.3">
      <c r="A133" t="s">
        <v>188</v>
      </c>
    </row>
    <row r="134" spans="1:1" x14ac:dyDescent="0.3">
      <c r="A134" t="s">
        <v>189</v>
      </c>
    </row>
    <row r="135" spans="1:1" x14ac:dyDescent="0.3">
      <c r="A135" t="s">
        <v>190</v>
      </c>
    </row>
    <row r="136" spans="1:1" x14ac:dyDescent="0.3">
      <c r="A136" t="s">
        <v>191</v>
      </c>
    </row>
    <row r="137" spans="1:1" x14ac:dyDescent="0.3">
      <c r="A137" t="s">
        <v>192</v>
      </c>
    </row>
    <row r="138" spans="1:1" x14ac:dyDescent="0.3">
      <c r="A138" t="s">
        <v>193</v>
      </c>
    </row>
    <row r="139" spans="1:1" x14ac:dyDescent="0.3">
      <c r="A139" t="s">
        <v>194</v>
      </c>
    </row>
    <row r="140" spans="1:1" x14ac:dyDescent="0.3">
      <c r="A140" t="s">
        <v>195</v>
      </c>
    </row>
    <row r="141" spans="1:1" x14ac:dyDescent="0.3">
      <c r="A141" t="s">
        <v>196</v>
      </c>
    </row>
    <row r="142" spans="1:1" x14ac:dyDescent="0.3">
      <c r="A142" t="s">
        <v>197</v>
      </c>
    </row>
    <row r="143" spans="1:1" x14ac:dyDescent="0.3">
      <c r="A143" t="s">
        <v>198</v>
      </c>
    </row>
    <row r="144" spans="1:1" x14ac:dyDescent="0.3">
      <c r="A144" t="s">
        <v>199</v>
      </c>
    </row>
    <row r="145" spans="1:1" x14ac:dyDescent="0.3">
      <c r="A145" t="s">
        <v>200</v>
      </c>
    </row>
    <row r="146" spans="1:1" x14ac:dyDescent="0.3">
      <c r="A146" t="s">
        <v>201</v>
      </c>
    </row>
    <row r="147" spans="1:1" x14ac:dyDescent="0.3">
      <c r="A147" t="s">
        <v>202</v>
      </c>
    </row>
    <row r="148" spans="1:1" x14ac:dyDescent="0.3">
      <c r="A148" t="s">
        <v>203</v>
      </c>
    </row>
    <row r="149" spans="1:1" x14ac:dyDescent="0.3">
      <c r="A149" t="s">
        <v>204</v>
      </c>
    </row>
    <row r="150" spans="1:1" x14ac:dyDescent="0.3">
      <c r="A150" t="s">
        <v>205</v>
      </c>
    </row>
    <row r="151" spans="1:1" x14ac:dyDescent="0.3">
      <c r="A151" t="s">
        <v>206</v>
      </c>
    </row>
    <row r="152" spans="1:1" x14ac:dyDescent="0.3">
      <c r="A152" t="s">
        <v>207</v>
      </c>
    </row>
    <row r="153" spans="1:1" x14ac:dyDescent="0.3">
      <c r="A153" t="s">
        <v>208</v>
      </c>
    </row>
    <row r="154" spans="1:1" x14ac:dyDescent="0.3">
      <c r="A154" t="s">
        <v>209</v>
      </c>
    </row>
    <row r="155" spans="1:1" x14ac:dyDescent="0.3">
      <c r="A155" t="s">
        <v>210</v>
      </c>
    </row>
    <row r="156" spans="1:1" x14ac:dyDescent="0.3">
      <c r="A156" t="s">
        <v>211</v>
      </c>
    </row>
    <row r="157" spans="1:1" x14ac:dyDescent="0.3">
      <c r="A157" t="s">
        <v>212</v>
      </c>
    </row>
    <row r="158" spans="1:1" x14ac:dyDescent="0.3">
      <c r="A158" t="s">
        <v>213</v>
      </c>
    </row>
    <row r="159" spans="1:1" x14ac:dyDescent="0.3">
      <c r="A159" t="s">
        <v>214</v>
      </c>
    </row>
    <row r="160" spans="1:1" x14ac:dyDescent="0.3">
      <c r="A160" t="s">
        <v>215</v>
      </c>
    </row>
    <row r="161" spans="1:1" x14ac:dyDescent="0.3">
      <c r="A161" t="s">
        <v>216</v>
      </c>
    </row>
    <row r="162" spans="1:1" x14ac:dyDescent="0.3">
      <c r="A162" t="s">
        <v>217</v>
      </c>
    </row>
    <row r="163" spans="1:1" x14ac:dyDescent="0.3">
      <c r="A163" t="s">
        <v>218</v>
      </c>
    </row>
    <row r="164" spans="1:1" x14ac:dyDescent="0.3">
      <c r="A164" t="s">
        <v>219</v>
      </c>
    </row>
    <row r="165" spans="1:1" x14ac:dyDescent="0.3">
      <c r="A165" t="s">
        <v>220</v>
      </c>
    </row>
    <row r="166" spans="1:1" x14ac:dyDescent="0.3">
      <c r="A166" t="s">
        <v>221</v>
      </c>
    </row>
    <row r="167" spans="1:1" x14ac:dyDescent="0.3">
      <c r="A167" t="s">
        <v>222</v>
      </c>
    </row>
    <row r="168" spans="1:1" x14ac:dyDescent="0.3">
      <c r="A168" t="s">
        <v>223</v>
      </c>
    </row>
    <row r="169" spans="1:1" x14ac:dyDescent="0.3">
      <c r="A169" t="s">
        <v>224</v>
      </c>
    </row>
    <row r="170" spans="1:1" x14ac:dyDescent="0.3">
      <c r="A170" t="s">
        <v>225</v>
      </c>
    </row>
    <row r="171" spans="1:1" x14ac:dyDescent="0.3">
      <c r="A171" t="s">
        <v>226</v>
      </c>
    </row>
    <row r="172" spans="1:1" x14ac:dyDescent="0.3">
      <c r="A172" t="s">
        <v>227</v>
      </c>
    </row>
    <row r="173" spans="1:1" x14ac:dyDescent="0.3">
      <c r="A173" t="s">
        <v>228</v>
      </c>
    </row>
    <row r="174" spans="1:1" x14ac:dyDescent="0.3">
      <c r="A174" t="s">
        <v>229</v>
      </c>
    </row>
    <row r="175" spans="1:1" x14ac:dyDescent="0.3">
      <c r="A175" t="s">
        <v>230</v>
      </c>
    </row>
    <row r="176" spans="1:1" x14ac:dyDescent="0.3">
      <c r="A176" t="s">
        <v>231</v>
      </c>
    </row>
    <row r="177" spans="1:10" x14ac:dyDescent="0.3">
      <c r="A177" t="s">
        <v>232</v>
      </c>
    </row>
    <row r="178" spans="1:10" x14ac:dyDescent="0.3">
      <c r="A178" t="s">
        <v>233</v>
      </c>
    </row>
    <row r="179" spans="1:10" x14ac:dyDescent="0.3">
      <c r="A179" t="s">
        <v>234</v>
      </c>
    </row>
    <row r="180" spans="1:10" x14ac:dyDescent="0.3">
      <c r="A180" t="s">
        <v>235</v>
      </c>
    </row>
    <row r="181" spans="1:10" x14ac:dyDescent="0.3">
      <c r="A181" t="s">
        <v>236</v>
      </c>
    </row>
    <row r="182" spans="1:10" x14ac:dyDescent="0.3">
      <c r="A182" t="s">
        <v>237</v>
      </c>
    </row>
    <row r="183" spans="1:10" x14ac:dyDescent="0.3">
      <c r="A183" t="s">
        <v>238</v>
      </c>
    </row>
    <row r="184" spans="1:10" x14ac:dyDescent="0.3">
      <c r="A184" t="s">
        <v>239</v>
      </c>
    </row>
    <row r="185" spans="1:10" x14ac:dyDescent="0.3">
      <c r="A185" t="s">
        <v>240</v>
      </c>
    </row>
    <row r="186" spans="1:10" x14ac:dyDescent="0.3">
      <c r="A186" t="s">
        <v>241</v>
      </c>
    </row>
    <row r="187" spans="1:10" x14ac:dyDescent="0.3">
      <c r="A187" t="s">
        <v>242</v>
      </c>
    </row>
    <row r="188" spans="1:10" x14ac:dyDescent="0.3">
      <c r="A188" t="s">
        <v>243</v>
      </c>
      <c r="J188" t="s">
        <v>244</v>
      </c>
    </row>
    <row r="189" spans="1:10" x14ac:dyDescent="0.3">
      <c r="A189" t="s">
        <v>245</v>
      </c>
    </row>
    <row r="190" spans="1:10" x14ac:dyDescent="0.3">
      <c r="A190" t="s">
        <v>246</v>
      </c>
    </row>
    <row r="191" spans="1:10" x14ac:dyDescent="0.3">
      <c r="A191" t="s">
        <v>247</v>
      </c>
    </row>
    <row r="192" spans="1:10" x14ac:dyDescent="0.3">
      <c r="A192" t="s">
        <v>248</v>
      </c>
    </row>
    <row r="193" spans="1:1" x14ac:dyDescent="0.3">
      <c r="A193" t="s">
        <v>249</v>
      </c>
    </row>
    <row r="194" spans="1:1" x14ac:dyDescent="0.3">
      <c r="A194" t="s">
        <v>250</v>
      </c>
    </row>
    <row r="195" spans="1:1" x14ac:dyDescent="0.3">
      <c r="A195" t="s">
        <v>251</v>
      </c>
    </row>
    <row r="196" spans="1:1" x14ac:dyDescent="0.3">
      <c r="A196" t="s">
        <v>252</v>
      </c>
    </row>
    <row r="197" spans="1:1" x14ac:dyDescent="0.3">
      <c r="A197" t="s">
        <v>253</v>
      </c>
    </row>
    <row r="198" spans="1:1" x14ac:dyDescent="0.3">
      <c r="A198" t="s">
        <v>254</v>
      </c>
    </row>
    <row r="199" spans="1:1" x14ac:dyDescent="0.3">
      <c r="A199" t="s">
        <v>255</v>
      </c>
    </row>
    <row r="200" spans="1:1" x14ac:dyDescent="0.3">
      <c r="A200" t="s">
        <v>256</v>
      </c>
    </row>
    <row r="201" spans="1:1" x14ac:dyDescent="0.3">
      <c r="A201" t="s">
        <v>257</v>
      </c>
    </row>
    <row r="202" spans="1:1" x14ac:dyDescent="0.3">
      <c r="A202" t="s">
        <v>258</v>
      </c>
    </row>
    <row r="203" spans="1:1" x14ac:dyDescent="0.3">
      <c r="A203" t="s">
        <v>259</v>
      </c>
    </row>
    <row r="204" spans="1:1" x14ac:dyDescent="0.3">
      <c r="A204" t="s">
        <v>260</v>
      </c>
    </row>
    <row r="205" spans="1:1" x14ac:dyDescent="0.3">
      <c r="A205" t="s">
        <v>261</v>
      </c>
    </row>
    <row r="206" spans="1:1" x14ac:dyDescent="0.3">
      <c r="A206" t="s">
        <v>262</v>
      </c>
    </row>
    <row r="207" spans="1:1" x14ac:dyDescent="0.3">
      <c r="A207" t="s">
        <v>263</v>
      </c>
    </row>
    <row r="208" spans="1:1" x14ac:dyDescent="0.3">
      <c r="A208" t="s">
        <v>264</v>
      </c>
    </row>
    <row r="209" spans="1:1" x14ac:dyDescent="0.3">
      <c r="A209" t="s">
        <v>265</v>
      </c>
    </row>
    <row r="210" spans="1:1" x14ac:dyDescent="0.3">
      <c r="A210" t="s">
        <v>266</v>
      </c>
    </row>
    <row r="211" spans="1:1" x14ac:dyDescent="0.3">
      <c r="A211" t="s">
        <v>267</v>
      </c>
    </row>
    <row r="212" spans="1:1" x14ac:dyDescent="0.3">
      <c r="A212" t="s">
        <v>268</v>
      </c>
    </row>
    <row r="213" spans="1:1" x14ac:dyDescent="0.3">
      <c r="A213" t="s">
        <v>269</v>
      </c>
    </row>
    <row r="214" spans="1:1" x14ac:dyDescent="0.3">
      <c r="A214" t="s">
        <v>270</v>
      </c>
    </row>
    <row r="215" spans="1:1" x14ac:dyDescent="0.3">
      <c r="A215" t="s">
        <v>271</v>
      </c>
    </row>
    <row r="216" spans="1:1" x14ac:dyDescent="0.3">
      <c r="A216" t="s">
        <v>272</v>
      </c>
    </row>
    <row r="217" spans="1:1" x14ac:dyDescent="0.3">
      <c r="A217" t="s">
        <v>273</v>
      </c>
    </row>
    <row r="218" spans="1:1" x14ac:dyDescent="0.3">
      <c r="A218" t="s">
        <v>274</v>
      </c>
    </row>
    <row r="219" spans="1:1" x14ac:dyDescent="0.3">
      <c r="A219" t="s">
        <v>275</v>
      </c>
    </row>
    <row r="220" spans="1:1" x14ac:dyDescent="0.3">
      <c r="A220" t="s">
        <v>276</v>
      </c>
    </row>
    <row r="221" spans="1:1" x14ac:dyDescent="0.3">
      <c r="A221" t="s">
        <v>277</v>
      </c>
    </row>
    <row r="222" spans="1:1" x14ac:dyDescent="0.3">
      <c r="A222" t="s">
        <v>278</v>
      </c>
    </row>
    <row r="223" spans="1:1" x14ac:dyDescent="0.3">
      <c r="A223" t="s">
        <v>279</v>
      </c>
    </row>
    <row r="224" spans="1:1" x14ac:dyDescent="0.3">
      <c r="A224" t="s">
        <v>280</v>
      </c>
    </row>
    <row r="225" spans="1:1" x14ac:dyDescent="0.3">
      <c r="A225" t="s">
        <v>281</v>
      </c>
    </row>
    <row r="226" spans="1:1" x14ac:dyDescent="0.3">
      <c r="A226" t="s">
        <v>282</v>
      </c>
    </row>
    <row r="227" spans="1:1" x14ac:dyDescent="0.3">
      <c r="A227" t="s">
        <v>283</v>
      </c>
    </row>
    <row r="228" spans="1:1" x14ac:dyDescent="0.3">
      <c r="A228" t="s">
        <v>284</v>
      </c>
    </row>
    <row r="229" spans="1:1" x14ac:dyDescent="0.3">
      <c r="A229" t="s">
        <v>285</v>
      </c>
    </row>
    <row r="230" spans="1:1" x14ac:dyDescent="0.3">
      <c r="A230" t="s">
        <v>286</v>
      </c>
    </row>
    <row r="231" spans="1:1" x14ac:dyDescent="0.3">
      <c r="A231" t="s">
        <v>287</v>
      </c>
    </row>
    <row r="232" spans="1:1" x14ac:dyDescent="0.3">
      <c r="A232" t="s">
        <v>288</v>
      </c>
    </row>
    <row r="233" spans="1:1" x14ac:dyDescent="0.3">
      <c r="A233" t="s">
        <v>289</v>
      </c>
    </row>
    <row r="234" spans="1:1" x14ac:dyDescent="0.3">
      <c r="A234" t="s">
        <v>290</v>
      </c>
    </row>
    <row r="235" spans="1:1" x14ac:dyDescent="0.3">
      <c r="A235" t="s">
        <v>291</v>
      </c>
    </row>
    <row r="236" spans="1:1" x14ac:dyDescent="0.3">
      <c r="A236" t="s">
        <v>292</v>
      </c>
    </row>
    <row r="237" spans="1:1" x14ac:dyDescent="0.3">
      <c r="A237" t="s">
        <v>293</v>
      </c>
    </row>
    <row r="238" spans="1:1" x14ac:dyDescent="0.3">
      <c r="A238" t="s">
        <v>294</v>
      </c>
    </row>
    <row r="239" spans="1:1" x14ac:dyDescent="0.3">
      <c r="A239" t="s">
        <v>295</v>
      </c>
    </row>
    <row r="240" spans="1:1" x14ac:dyDescent="0.3">
      <c r="A240" t="s">
        <v>296</v>
      </c>
    </row>
    <row r="241" spans="1:1" x14ac:dyDescent="0.3">
      <c r="A241" t="s">
        <v>297</v>
      </c>
    </row>
    <row r="242" spans="1:1" x14ac:dyDescent="0.3">
      <c r="A242" t="s">
        <v>298</v>
      </c>
    </row>
    <row r="243" spans="1:1" x14ac:dyDescent="0.3">
      <c r="A243" t="s">
        <v>299</v>
      </c>
    </row>
    <row r="244" spans="1:1" x14ac:dyDescent="0.3">
      <c r="A244" t="s">
        <v>300</v>
      </c>
    </row>
    <row r="245" spans="1:1" x14ac:dyDescent="0.3">
      <c r="A245" t="s">
        <v>301</v>
      </c>
    </row>
    <row r="246" spans="1:1" x14ac:dyDescent="0.3">
      <c r="A246" t="s">
        <v>302</v>
      </c>
    </row>
    <row r="247" spans="1:1" x14ac:dyDescent="0.3">
      <c r="A247" t="s">
        <v>303</v>
      </c>
    </row>
    <row r="248" spans="1:1" x14ac:dyDescent="0.3">
      <c r="A248" t="s">
        <v>304</v>
      </c>
    </row>
    <row r="249" spans="1:1" x14ac:dyDescent="0.3">
      <c r="A249" t="s">
        <v>305</v>
      </c>
    </row>
    <row r="250" spans="1:1" x14ac:dyDescent="0.3">
      <c r="A250" t="s">
        <v>306</v>
      </c>
    </row>
    <row r="251" spans="1:1" x14ac:dyDescent="0.3">
      <c r="A251" t="s">
        <v>307</v>
      </c>
    </row>
    <row r="252" spans="1:1" x14ac:dyDescent="0.3">
      <c r="A252" t="s">
        <v>308</v>
      </c>
    </row>
    <row r="253" spans="1:1" x14ac:dyDescent="0.3">
      <c r="A253" t="s">
        <v>309</v>
      </c>
    </row>
    <row r="254" spans="1:1" x14ac:dyDescent="0.3">
      <c r="A254" t="s">
        <v>310</v>
      </c>
    </row>
    <row r="255" spans="1:1" x14ac:dyDescent="0.3">
      <c r="A255" t="s">
        <v>311</v>
      </c>
    </row>
    <row r="256" spans="1:1" x14ac:dyDescent="0.3">
      <c r="A256" t="s">
        <v>312</v>
      </c>
    </row>
    <row r="257" spans="1:1" x14ac:dyDescent="0.3">
      <c r="A257" t="s">
        <v>313</v>
      </c>
    </row>
    <row r="258" spans="1:1" x14ac:dyDescent="0.3">
      <c r="A258" t="s">
        <v>314</v>
      </c>
    </row>
    <row r="259" spans="1:1" x14ac:dyDescent="0.3">
      <c r="A259" t="s">
        <v>315</v>
      </c>
    </row>
    <row r="260" spans="1:1" x14ac:dyDescent="0.3">
      <c r="A260" t="s">
        <v>316</v>
      </c>
    </row>
    <row r="261" spans="1:1" x14ac:dyDescent="0.3">
      <c r="A261" t="s">
        <v>317</v>
      </c>
    </row>
    <row r="262" spans="1:1" x14ac:dyDescent="0.3">
      <c r="A262" t="s">
        <v>318</v>
      </c>
    </row>
    <row r="263" spans="1:1" x14ac:dyDescent="0.3">
      <c r="A263" t="s">
        <v>319</v>
      </c>
    </row>
    <row r="264" spans="1:1" x14ac:dyDescent="0.3">
      <c r="A264" t="s">
        <v>320</v>
      </c>
    </row>
    <row r="265" spans="1:1" x14ac:dyDescent="0.3">
      <c r="A265" t="s">
        <v>321</v>
      </c>
    </row>
    <row r="266" spans="1:1" x14ac:dyDescent="0.3">
      <c r="A266" t="s">
        <v>322</v>
      </c>
    </row>
    <row r="267" spans="1:1" x14ac:dyDescent="0.3">
      <c r="A267" t="s">
        <v>323</v>
      </c>
    </row>
    <row r="268" spans="1:1" x14ac:dyDescent="0.3">
      <c r="A268" t="s">
        <v>324</v>
      </c>
    </row>
    <row r="269" spans="1:1" x14ac:dyDescent="0.3">
      <c r="A269" t="s">
        <v>325</v>
      </c>
    </row>
    <row r="270" spans="1:1" x14ac:dyDescent="0.3">
      <c r="A270" t="s">
        <v>326</v>
      </c>
    </row>
    <row r="271" spans="1:1" x14ac:dyDescent="0.3">
      <c r="A271" t="s">
        <v>327</v>
      </c>
    </row>
    <row r="272" spans="1:1" x14ac:dyDescent="0.3">
      <c r="A272" t="s">
        <v>328</v>
      </c>
    </row>
    <row r="273" spans="1:1" x14ac:dyDescent="0.3">
      <c r="A273" t="s">
        <v>329</v>
      </c>
    </row>
    <row r="274" spans="1:1" x14ac:dyDescent="0.3">
      <c r="A274" t="s">
        <v>330</v>
      </c>
    </row>
    <row r="275" spans="1:1" x14ac:dyDescent="0.3">
      <c r="A275" t="s">
        <v>331</v>
      </c>
    </row>
    <row r="276" spans="1:1" x14ac:dyDescent="0.3">
      <c r="A276" t="s">
        <v>332</v>
      </c>
    </row>
    <row r="277" spans="1:1" x14ac:dyDescent="0.3">
      <c r="A277" t="s">
        <v>333</v>
      </c>
    </row>
    <row r="278" spans="1:1" x14ac:dyDescent="0.3">
      <c r="A278" t="s">
        <v>334</v>
      </c>
    </row>
    <row r="279" spans="1:1" x14ac:dyDescent="0.3">
      <c r="A279" t="s">
        <v>335</v>
      </c>
    </row>
    <row r="280" spans="1:1" x14ac:dyDescent="0.3">
      <c r="A280" t="s">
        <v>336</v>
      </c>
    </row>
    <row r="281" spans="1:1" x14ac:dyDescent="0.3">
      <c r="A281" t="s">
        <v>337</v>
      </c>
    </row>
    <row r="282" spans="1:1" x14ac:dyDescent="0.3">
      <c r="A282" t="s">
        <v>338</v>
      </c>
    </row>
    <row r="283" spans="1:1" x14ac:dyDescent="0.3">
      <c r="A283" t="s">
        <v>339</v>
      </c>
    </row>
    <row r="284" spans="1:1" x14ac:dyDescent="0.3">
      <c r="A284" t="s">
        <v>340</v>
      </c>
    </row>
    <row r="285" spans="1:1" x14ac:dyDescent="0.3">
      <c r="A285" t="s">
        <v>341</v>
      </c>
    </row>
    <row r="286" spans="1:1" x14ac:dyDescent="0.3">
      <c r="A286" t="s">
        <v>342</v>
      </c>
    </row>
    <row r="287" spans="1:1" x14ac:dyDescent="0.3">
      <c r="A287" t="s">
        <v>343</v>
      </c>
    </row>
    <row r="288" spans="1:1" x14ac:dyDescent="0.3">
      <c r="A288" t="s">
        <v>344</v>
      </c>
    </row>
    <row r="289" spans="1:1" x14ac:dyDescent="0.3">
      <c r="A289" t="s">
        <v>345</v>
      </c>
    </row>
    <row r="290" spans="1:1" x14ac:dyDescent="0.3">
      <c r="A290" t="s">
        <v>346</v>
      </c>
    </row>
    <row r="291" spans="1:1" x14ac:dyDescent="0.3">
      <c r="A291" t="s">
        <v>347</v>
      </c>
    </row>
    <row r="292" spans="1:1" x14ac:dyDescent="0.3">
      <c r="A292" t="s">
        <v>348</v>
      </c>
    </row>
    <row r="293" spans="1:1" x14ac:dyDescent="0.3">
      <c r="A293" t="s">
        <v>349</v>
      </c>
    </row>
    <row r="294" spans="1:1" x14ac:dyDescent="0.3">
      <c r="A294" t="s">
        <v>350</v>
      </c>
    </row>
    <row r="295" spans="1:1" x14ac:dyDescent="0.3">
      <c r="A295" t="s">
        <v>351</v>
      </c>
    </row>
    <row r="296" spans="1:1" x14ac:dyDescent="0.3">
      <c r="A296" t="s">
        <v>352</v>
      </c>
    </row>
    <row r="297" spans="1:1" x14ac:dyDescent="0.3">
      <c r="A297" t="s">
        <v>353</v>
      </c>
    </row>
    <row r="298" spans="1:1" x14ac:dyDescent="0.3">
      <c r="A298" t="s">
        <v>354</v>
      </c>
    </row>
    <row r="299" spans="1:1" x14ac:dyDescent="0.3">
      <c r="A299" t="s">
        <v>355</v>
      </c>
    </row>
    <row r="300" spans="1:1" x14ac:dyDescent="0.3">
      <c r="A300" t="s">
        <v>356</v>
      </c>
    </row>
    <row r="301" spans="1:1" x14ac:dyDescent="0.3">
      <c r="A301" t="s">
        <v>357</v>
      </c>
    </row>
    <row r="302" spans="1:1" x14ac:dyDescent="0.3">
      <c r="A302" t="s">
        <v>358</v>
      </c>
    </row>
    <row r="303" spans="1:1" x14ac:dyDescent="0.3">
      <c r="A303" t="s">
        <v>359</v>
      </c>
    </row>
    <row r="304" spans="1:1" x14ac:dyDescent="0.3">
      <c r="A304" t="s">
        <v>360</v>
      </c>
    </row>
    <row r="305" spans="1:1" x14ac:dyDescent="0.3">
      <c r="A305" t="s">
        <v>361</v>
      </c>
    </row>
    <row r="306" spans="1:1" x14ac:dyDescent="0.3">
      <c r="A306" t="s">
        <v>362</v>
      </c>
    </row>
    <row r="307" spans="1:1" x14ac:dyDescent="0.3">
      <c r="A307" t="s">
        <v>363</v>
      </c>
    </row>
    <row r="308" spans="1:1" x14ac:dyDescent="0.3">
      <c r="A308" t="s">
        <v>364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E1BE51BB40D441BF5635263452DC37" ma:contentTypeVersion="6" ma:contentTypeDescription="Create a new document." ma:contentTypeScope="" ma:versionID="cbcfb3561a686a6a7e5cced739ad5c66">
  <xsd:schema xmlns:xsd="http://www.w3.org/2001/XMLSchema" xmlns:xs="http://www.w3.org/2001/XMLSchema" xmlns:p="http://schemas.microsoft.com/office/2006/metadata/properties" xmlns:ns2="8ebc70d3-2c80-42f4-b073-c8280a71743c" xmlns:ns3="faf54712-6385-4735-bc6e-83620dfcfb47" targetNamespace="http://schemas.microsoft.com/office/2006/metadata/properties" ma:root="true" ma:fieldsID="9d47f86c5c8eab784db48b2c968cac63" ns2:_="" ns3:_="">
    <xsd:import namespace="8ebc70d3-2c80-42f4-b073-c8280a71743c"/>
    <xsd:import namespace="faf54712-6385-4735-bc6e-83620dfcfb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c70d3-2c80-42f4-b073-c8280a7174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f54712-6385-4735-bc6e-83620dfcfb4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83C026-C5C5-46BD-A719-53C0D95183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69F605-6997-42A7-981D-0DA43E11FED7}">
  <ds:schemaRefs>
    <ds:schemaRef ds:uri="http://purl.org/dc/terms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faf54712-6385-4735-bc6e-83620dfcfb47"/>
    <ds:schemaRef ds:uri="8ebc70d3-2c80-42f4-b073-c8280a71743c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D487187-6E0E-46D1-BAA7-E3603A41F4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bc70d3-2c80-42f4-b073-c8280a71743c"/>
    <ds:schemaRef ds:uri="faf54712-6385-4735-bc6e-83620dfcfb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1</vt:i4>
      </vt:variant>
    </vt:vector>
  </HeadingPairs>
  <TitlesOfParts>
    <vt:vector size="4" baseType="lpstr">
      <vt:lpstr>1. Täyttöohje</vt:lpstr>
      <vt:lpstr>2. Tarvittavat tiedot</vt:lpstr>
      <vt:lpstr>apu</vt:lpstr>
      <vt:lpstr>lehtotyyppi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Pulkkanen Teemu</dc:creator>
  <cp:keywords/>
  <dc:description/>
  <cp:lastModifiedBy>Partanen Jarkko</cp:lastModifiedBy>
  <cp:revision/>
  <dcterms:created xsi:type="dcterms:W3CDTF">2026-03-23T11:42:44Z</dcterms:created>
  <dcterms:modified xsi:type="dcterms:W3CDTF">2026-09-02T07:09:32Z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0x01010025E1BE51BB40D441BF5635263452DC37</vt:lpwstr>
  </property>
</Properties>
</file>